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k\Downloads\"/>
    </mc:Choice>
  </mc:AlternateContent>
  <xr:revisionPtr revIDLastSave="0" documentId="13_ncr:1_{3F681CEA-9F74-4C11-AEE6-D0343D6ACAB1}" xr6:coauthVersionLast="47" xr6:coauthVersionMax="47" xr10:uidLastSave="{00000000-0000-0000-0000-000000000000}"/>
  <bookViews>
    <workbookView xWindow="-120" yWindow="-120" windowWidth="29040" windowHeight="15840" tabRatio="597" firstSheet="4" activeTab="14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  <sheet name="Nachweisbuch" sheetId="13" r:id="rId13"/>
    <sheet name="Güllemengen-Berechnung" sheetId="14" r:id="rId14"/>
    <sheet name="Übersicht" sheetId="15" r:id="rId15"/>
  </sheets>
  <definedNames>
    <definedName name="_xlnm.Print_Area" localSheetId="3">April!$A:$P</definedName>
    <definedName name="_xlnm.Print_Area" localSheetId="7">August!$A:$O</definedName>
    <definedName name="_xlnm.Print_Area" localSheetId="11">Dezember!$A:$O</definedName>
    <definedName name="_xlnm.Print_Area" localSheetId="1">Februar!$A:$P</definedName>
    <definedName name="_xlnm.Print_Area" localSheetId="0">Januar!$A:$P</definedName>
    <definedName name="_xlnm.Print_Area" localSheetId="6">Juli!$A:$O</definedName>
    <definedName name="_xlnm.Print_Area" localSheetId="5">Juni!$A:$O</definedName>
    <definedName name="_xlnm.Print_Area" localSheetId="4">Mai!$A:$O</definedName>
    <definedName name="_xlnm.Print_Area" localSheetId="2">März!$A:$P</definedName>
    <definedName name="_xlnm.Print_Area" localSheetId="12">Nachweisbuch!$A:$L</definedName>
    <definedName name="_xlnm.Print_Area" localSheetId="10">November!$A:$O</definedName>
    <definedName name="_xlnm.Print_Area" localSheetId="9">Oktober!$A:$O</definedName>
    <definedName name="_xlnm.Print_Area" localSheetId="8">September!$A:$O</definedName>
    <definedName name="_xlnm.Print_Area" localSheetId="14">Übersicht!$A:$Q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5" l="1"/>
  <c r="N16" i="15"/>
  <c r="N15" i="15"/>
  <c r="J12" i="4"/>
  <c r="J42" i="4"/>
  <c r="G22" i="15" s="1"/>
  <c r="P30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P26" i="15" s="1"/>
  <c r="B19" i="15"/>
  <c r="B18" i="15"/>
  <c r="B17" i="15"/>
  <c r="O16" i="15"/>
  <c r="B16" i="15"/>
  <c r="O15" i="15"/>
  <c r="B15" i="15"/>
  <c r="O11" i="15"/>
  <c r="D7" i="15"/>
  <c r="C6" i="15"/>
  <c r="C5" i="15"/>
  <c r="N16" i="14"/>
  <c r="K16" i="14"/>
  <c r="H16" i="14"/>
  <c r="N15" i="14"/>
  <c r="H15" i="14"/>
  <c r="K15" i="14" s="1"/>
  <c r="H14" i="14"/>
  <c r="N14" i="14" s="1"/>
  <c r="N13" i="14"/>
  <c r="H13" i="14"/>
  <c r="K13" i="14" s="1"/>
  <c r="K12" i="14"/>
  <c r="H12" i="14"/>
  <c r="N12" i="14" s="1"/>
  <c r="H11" i="14"/>
  <c r="N11" i="14" s="1"/>
  <c r="N10" i="14"/>
  <c r="K10" i="14"/>
  <c r="H10" i="14"/>
  <c r="N9" i="14"/>
  <c r="H9" i="14"/>
  <c r="K9" i="14" s="1"/>
  <c r="H8" i="14"/>
  <c r="N8" i="14" s="1"/>
  <c r="N7" i="14"/>
  <c r="K7" i="14"/>
  <c r="H7" i="14"/>
  <c r="H47" i="13"/>
  <c r="E47" i="13"/>
  <c r="D7" i="13"/>
  <c r="D6" i="13"/>
  <c r="C6" i="13"/>
  <c r="D5" i="13"/>
  <c r="C5" i="13"/>
  <c r="L43" i="12"/>
  <c r="O28" i="15" s="1"/>
  <c r="I43" i="12"/>
  <c r="O19" i="15" s="1"/>
  <c r="H43" i="12"/>
  <c r="O18" i="15" s="1"/>
  <c r="G43" i="12"/>
  <c r="O17" i="15" s="1"/>
  <c r="F43" i="12"/>
  <c r="E43" i="12"/>
  <c r="K43" i="12" s="1"/>
  <c r="O24" i="15" s="1"/>
  <c r="D43" i="12"/>
  <c r="O12" i="15" s="1"/>
  <c r="C43" i="12"/>
  <c r="K42" i="12"/>
  <c r="J42" i="12"/>
  <c r="K41" i="12"/>
  <c r="J41" i="12"/>
  <c r="K40" i="12"/>
  <c r="J40" i="12"/>
  <c r="K39" i="12"/>
  <c r="J39" i="12"/>
  <c r="K38" i="12"/>
  <c r="J38" i="12"/>
  <c r="K37" i="12"/>
  <c r="J37" i="12"/>
  <c r="K36" i="12"/>
  <c r="J36" i="12"/>
  <c r="K35" i="12"/>
  <c r="J35" i="12"/>
  <c r="K34" i="12"/>
  <c r="J34" i="12"/>
  <c r="K33" i="12"/>
  <c r="J33" i="12"/>
  <c r="K32" i="12"/>
  <c r="J32" i="12"/>
  <c r="K31" i="12"/>
  <c r="J31" i="12"/>
  <c r="K30" i="12"/>
  <c r="J30" i="12"/>
  <c r="K29" i="12"/>
  <c r="J29" i="12"/>
  <c r="K28" i="12"/>
  <c r="J28" i="12"/>
  <c r="K27" i="12"/>
  <c r="J27" i="12"/>
  <c r="K26" i="12"/>
  <c r="J26" i="12"/>
  <c r="K25" i="12"/>
  <c r="J25" i="12"/>
  <c r="K24" i="12"/>
  <c r="J24" i="12"/>
  <c r="K23" i="12"/>
  <c r="J23" i="12"/>
  <c r="K22" i="12"/>
  <c r="J22" i="12"/>
  <c r="K21" i="12"/>
  <c r="J21" i="12"/>
  <c r="K20" i="12"/>
  <c r="J20" i="12"/>
  <c r="K19" i="12"/>
  <c r="J19" i="12"/>
  <c r="K18" i="12"/>
  <c r="J18" i="12"/>
  <c r="K17" i="12"/>
  <c r="J17" i="12"/>
  <c r="K16" i="12"/>
  <c r="J16" i="12"/>
  <c r="K15" i="12"/>
  <c r="J15" i="12"/>
  <c r="K14" i="12"/>
  <c r="J14" i="12"/>
  <c r="K13" i="12"/>
  <c r="J13" i="12"/>
  <c r="K12" i="12"/>
  <c r="J12" i="12"/>
  <c r="J43" i="12" s="1"/>
  <c r="O22" i="15" s="1"/>
  <c r="N11" i="12"/>
  <c r="M11" i="12"/>
  <c r="N10" i="12"/>
  <c r="M10" i="12"/>
  <c r="I10" i="12"/>
  <c r="H10" i="12"/>
  <c r="F7" i="12"/>
  <c r="C6" i="12"/>
  <c r="C5" i="12"/>
  <c r="L42" i="11"/>
  <c r="N28" i="15" s="1"/>
  <c r="I42" i="11"/>
  <c r="N19" i="15" s="1"/>
  <c r="H42" i="11"/>
  <c r="N18" i="15" s="1"/>
  <c r="G42" i="11"/>
  <c r="N17" i="15" s="1"/>
  <c r="F42" i="11"/>
  <c r="E42" i="11"/>
  <c r="I43" i="11" s="1"/>
  <c r="N20" i="15" s="1"/>
  <c r="D42" i="11"/>
  <c r="D43" i="11" s="1"/>
  <c r="N13" i="15" s="1"/>
  <c r="C42" i="11"/>
  <c r="N11" i="15" s="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9" i="11"/>
  <c r="J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J42" i="11" s="1"/>
  <c r="N22" i="15" s="1"/>
  <c r="N11" i="11"/>
  <c r="M11" i="11"/>
  <c r="N10" i="11"/>
  <c r="M10" i="11"/>
  <c r="I10" i="11"/>
  <c r="H10" i="11"/>
  <c r="F7" i="11"/>
  <c r="C6" i="11"/>
  <c r="C5" i="11"/>
  <c r="D44" i="10"/>
  <c r="M13" i="15" s="1"/>
  <c r="L43" i="10"/>
  <c r="M28" i="15" s="1"/>
  <c r="I43" i="10"/>
  <c r="M19" i="15" s="1"/>
  <c r="H43" i="10"/>
  <c r="M18" i="15" s="1"/>
  <c r="G43" i="10"/>
  <c r="M17" i="15" s="1"/>
  <c r="F43" i="10"/>
  <c r="M16" i="15" s="1"/>
  <c r="E43" i="10"/>
  <c r="I44" i="10" s="1"/>
  <c r="M20" i="15" s="1"/>
  <c r="D43" i="10"/>
  <c r="M12" i="15" s="1"/>
  <c r="C43" i="10"/>
  <c r="M11" i="15" s="1"/>
  <c r="K42" i="10"/>
  <c r="J42" i="10"/>
  <c r="K41" i="10"/>
  <c r="J41" i="10"/>
  <c r="K40" i="10"/>
  <c r="J40" i="10"/>
  <c r="K39" i="10"/>
  <c r="J39" i="10"/>
  <c r="K38" i="10"/>
  <c r="J38" i="10"/>
  <c r="K37" i="10"/>
  <c r="J37" i="10"/>
  <c r="K36" i="10"/>
  <c r="J36" i="10"/>
  <c r="K35" i="10"/>
  <c r="J35" i="10"/>
  <c r="K34" i="10"/>
  <c r="J34" i="10"/>
  <c r="K33" i="10"/>
  <c r="J33" i="10"/>
  <c r="K32" i="10"/>
  <c r="J32" i="10"/>
  <c r="K31" i="10"/>
  <c r="J31" i="10"/>
  <c r="K30" i="10"/>
  <c r="J30" i="10"/>
  <c r="K29" i="10"/>
  <c r="J29" i="10"/>
  <c r="K28" i="10"/>
  <c r="J28" i="10"/>
  <c r="K27" i="10"/>
  <c r="J27" i="10"/>
  <c r="K26" i="10"/>
  <c r="J26" i="10"/>
  <c r="K25" i="10"/>
  <c r="J25" i="10"/>
  <c r="K24" i="10"/>
  <c r="J24" i="10"/>
  <c r="K23" i="10"/>
  <c r="J23" i="10"/>
  <c r="K22" i="10"/>
  <c r="J22" i="10"/>
  <c r="K21" i="10"/>
  <c r="J21" i="10"/>
  <c r="K20" i="10"/>
  <c r="J20" i="10"/>
  <c r="K19" i="10"/>
  <c r="J19" i="10"/>
  <c r="K18" i="10"/>
  <c r="J18" i="10"/>
  <c r="K17" i="10"/>
  <c r="J17" i="10"/>
  <c r="K16" i="10"/>
  <c r="J16" i="10"/>
  <c r="K15" i="10"/>
  <c r="J15" i="10"/>
  <c r="K14" i="10"/>
  <c r="J14" i="10"/>
  <c r="K13" i="10"/>
  <c r="J13" i="10"/>
  <c r="K12" i="10"/>
  <c r="J12" i="10"/>
  <c r="J43" i="10" s="1"/>
  <c r="M22" i="15" s="1"/>
  <c r="N11" i="10"/>
  <c r="M11" i="10"/>
  <c r="N10" i="10"/>
  <c r="M10" i="10"/>
  <c r="I10" i="10"/>
  <c r="H10" i="10"/>
  <c r="F7" i="10"/>
  <c r="C6" i="10"/>
  <c r="C5" i="10"/>
  <c r="D43" i="9"/>
  <c r="L13" i="15" s="1"/>
  <c r="L42" i="9"/>
  <c r="L28" i="15" s="1"/>
  <c r="I42" i="9"/>
  <c r="L19" i="15" s="1"/>
  <c r="H42" i="9"/>
  <c r="L18" i="15" s="1"/>
  <c r="G42" i="9"/>
  <c r="L17" i="15" s="1"/>
  <c r="F42" i="9"/>
  <c r="L16" i="15" s="1"/>
  <c r="E42" i="9"/>
  <c r="K42" i="9" s="1"/>
  <c r="L24" i="15" s="1"/>
  <c r="D42" i="9"/>
  <c r="L12" i="15" s="1"/>
  <c r="C42" i="9"/>
  <c r="L11" i="15" s="1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K20" i="9"/>
  <c r="J20" i="9"/>
  <c r="K19" i="9"/>
  <c r="J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J42" i="9" s="1"/>
  <c r="L22" i="15" s="1"/>
  <c r="N11" i="9"/>
  <c r="M11" i="9"/>
  <c r="N10" i="9"/>
  <c r="M10" i="9"/>
  <c r="I10" i="9"/>
  <c r="H10" i="9"/>
  <c r="F7" i="9"/>
  <c r="C6" i="9"/>
  <c r="C5" i="9"/>
  <c r="L43" i="8"/>
  <c r="K28" i="15" s="1"/>
  <c r="I43" i="8"/>
  <c r="K19" i="15" s="1"/>
  <c r="H43" i="8"/>
  <c r="K18" i="15" s="1"/>
  <c r="G43" i="8"/>
  <c r="K17" i="15" s="1"/>
  <c r="F43" i="8"/>
  <c r="K16" i="15" s="1"/>
  <c r="E43" i="8"/>
  <c r="K43" i="8" s="1"/>
  <c r="K24" i="15" s="1"/>
  <c r="D43" i="8"/>
  <c r="K12" i="15" s="1"/>
  <c r="C43" i="8"/>
  <c r="K11" i="15" s="1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J43" i="8" s="1"/>
  <c r="K22" i="15" s="1"/>
  <c r="K13" i="8"/>
  <c r="J13" i="8"/>
  <c r="K12" i="8"/>
  <c r="J12" i="8"/>
  <c r="N11" i="8"/>
  <c r="M11" i="8"/>
  <c r="N10" i="8"/>
  <c r="M10" i="8"/>
  <c r="I10" i="8"/>
  <c r="H10" i="8"/>
  <c r="F7" i="8"/>
  <c r="C6" i="8"/>
  <c r="C5" i="8"/>
  <c r="D44" i="7"/>
  <c r="J13" i="15" s="1"/>
  <c r="L43" i="7"/>
  <c r="J28" i="15" s="1"/>
  <c r="I43" i="7"/>
  <c r="J19" i="15" s="1"/>
  <c r="H43" i="7"/>
  <c r="J18" i="15" s="1"/>
  <c r="G43" i="7"/>
  <c r="J17" i="15" s="1"/>
  <c r="F43" i="7"/>
  <c r="J16" i="15" s="1"/>
  <c r="E43" i="7"/>
  <c r="J15" i="15" s="1"/>
  <c r="D43" i="7"/>
  <c r="J12" i="15" s="1"/>
  <c r="C43" i="7"/>
  <c r="J11" i="15" s="1"/>
  <c r="K42" i="7"/>
  <c r="J42" i="7"/>
  <c r="K41" i="7"/>
  <c r="J41" i="7"/>
  <c r="K40" i="7"/>
  <c r="J40" i="7"/>
  <c r="K39" i="7"/>
  <c r="J39" i="7"/>
  <c r="K38" i="7"/>
  <c r="J38" i="7"/>
  <c r="K37" i="7"/>
  <c r="J37" i="7"/>
  <c r="K36" i="7"/>
  <c r="J36" i="7"/>
  <c r="K35" i="7"/>
  <c r="J35" i="7"/>
  <c r="K34" i="7"/>
  <c r="J34" i="7"/>
  <c r="K33" i="7"/>
  <c r="J33" i="7"/>
  <c r="K32" i="7"/>
  <c r="J32" i="7"/>
  <c r="K31" i="7"/>
  <c r="J31" i="7"/>
  <c r="K30" i="7"/>
  <c r="J30" i="7"/>
  <c r="K29" i="7"/>
  <c r="J29" i="7"/>
  <c r="K28" i="7"/>
  <c r="J28" i="7"/>
  <c r="K27" i="7"/>
  <c r="J27" i="7"/>
  <c r="K26" i="7"/>
  <c r="J26" i="7"/>
  <c r="K25" i="7"/>
  <c r="J25" i="7"/>
  <c r="K24" i="7"/>
  <c r="J24" i="7"/>
  <c r="K23" i="7"/>
  <c r="J23" i="7"/>
  <c r="K22" i="7"/>
  <c r="J22" i="7"/>
  <c r="K21" i="7"/>
  <c r="J21" i="7"/>
  <c r="K20" i="7"/>
  <c r="J20" i="7"/>
  <c r="K19" i="7"/>
  <c r="J19" i="7"/>
  <c r="K18" i="7"/>
  <c r="J18" i="7"/>
  <c r="K17" i="7"/>
  <c r="J17" i="7"/>
  <c r="K16" i="7"/>
  <c r="J16" i="7"/>
  <c r="K15" i="7"/>
  <c r="J15" i="7"/>
  <c r="K14" i="7"/>
  <c r="J14" i="7"/>
  <c r="K13" i="7"/>
  <c r="J13" i="7"/>
  <c r="K12" i="7"/>
  <c r="J12" i="7"/>
  <c r="J43" i="7" s="1"/>
  <c r="J22" i="15" s="1"/>
  <c r="N11" i="7"/>
  <c r="M11" i="7"/>
  <c r="N10" i="7"/>
  <c r="M10" i="7"/>
  <c r="I10" i="7"/>
  <c r="H10" i="7"/>
  <c r="F7" i="7"/>
  <c r="C6" i="7"/>
  <c r="C5" i="7"/>
  <c r="L42" i="6"/>
  <c r="I28" i="15" s="1"/>
  <c r="I42" i="6"/>
  <c r="I19" i="15" s="1"/>
  <c r="H42" i="6"/>
  <c r="I18" i="15" s="1"/>
  <c r="G42" i="6"/>
  <c r="I17" i="15" s="1"/>
  <c r="F42" i="6"/>
  <c r="I16" i="15" s="1"/>
  <c r="E42" i="6"/>
  <c r="I15" i="15" s="1"/>
  <c r="D42" i="6"/>
  <c r="I12" i="15" s="1"/>
  <c r="C42" i="6"/>
  <c r="I11" i="15" s="1"/>
  <c r="K41" i="6"/>
  <c r="J41" i="6"/>
  <c r="K40" i="6"/>
  <c r="J40" i="6"/>
  <c r="K39" i="6"/>
  <c r="J39" i="6"/>
  <c r="K38" i="6"/>
  <c r="J38" i="6"/>
  <c r="K37" i="6"/>
  <c r="J37" i="6"/>
  <c r="K36" i="6"/>
  <c r="J36" i="6"/>
  <c r="K35" i="6"/>
  <c r="J35" i="6"/>
  <c r="K34" i="6"/>
  <c r="J34" i="6"/>
  <c r="K33" i="6"/>
  <c r="J33" i="6"/>
  <c r="K32" i="6"/>
  <c r="J32" i="6"/>
  <c r="K31" i="6"/>
  <c r="J31" i="6"/>
  <c r="K30" i="6"/>
  <c r="J30" i="6"/>
  <c r="K29" i="6"/>
  <c r="J29" i="6"/>
  <c r="K28" i="6"/>
  <c r="J28" i="6"/>
  <c r="K27" i="6"/>
  <c r="J27" i="6"/>
  <c r="K26" i="6"/>
  <c r="J26" i="6"/>
  <c r="K25" i="6"/>
  <c r="J25" i="6"/>
  <c r="K24" i="6"/>
  <c r="J24" i="6"/>
  <c r="K23" i="6"/>
  <c r="J23" i="6"/>
  <c r="K22" i="6"/>
  <c r="J22" i="6"/>
  <c r="K21" i="6"/>
  <c r="J21" i="6"/>
  <c r="K20" i="6"/>
  <c r="J20" i="6"/>
  <c r="K19" i="6"/>
  <c r="J19" i="6"/>
  <c r="K18" i="6"/>
  <c r="J18" i="6"/>
  <c r="K17" i="6"/>
  <c r="J17" i="6"/>
  <c r="K16" i="6"/>
  <c r="J16" i="6"/>
  <c r="K15" i="6"/>
  <c r="J15" i="6"/>
  <c r="K14" i="6"/>
  <c r="J14" i="6"/>
  <c r="K13" i="6"/>
  <c r="J13" i="6"/>
  <c r="K12" i="6"/>
  <c r="J12" i="6"/>
  <c r="J42" i="6" s="1"/>
  <c r="I22" i="15" s="1"/>
  <c r="N11" i="6"/>
  <c r="M11" i="6"/>
  <c r="N10" i="6"/>
  <c r="M10" i="6"/>
  <c r="I10" i="6"/>
  <c r="H10" i="6"/>
  <c r="F7" i="6"/>
  <c r="C6" i="6"/>
  <c r="C5" i="6"/>
  <c r="D44" i="5"/>
  <c r="H13" i="15" s="1"/>
  <c r="L43" i="5"/>
  <c r="H28" i="15" s="1"/>
  <c r="I43" i="5"/>
  <c r="H19" i="15" s="1"/>
  <c r="H43" i="5"/>
  <c r="H18" i="15" s="1"/>
  <c r="G43" i="5"/>
  <c r="H17" i="15" s="1"/>
  <c r="F43" i="5"/>
  <c r="H16" i="15" s="1"/>
  <c r="E43" i="5"/>
  <c r="K43" i="5" s="1"/>
  <c r="H24" i="15" s="1"/>
  <c r="D43" i="5"/>
  <c r="H12" i="15" s="1"/>
  <c r="C43" i="5"/>
  <c r="H11" i="15" s="1"/>
  <c r="K42" i="5"/>
  <c r="J42" i="5"/>
  <c r="K41" i="5"/>
  <c r="J41" i="5"/>
  <c r="K40" i="5"/>
  <c r="J40" i="5"/>
  <c r="K39" i="5"/>
  <c r="J39" i="5"/>
  <c r="K38" i="5"/>
  <c r="J38" i="5"/>
  <c r="K37" i="5"/>
  <c r="J37" i="5"/>
  <c r="K36" i="5"/>
  <c r="J36" i="5"/>
  <c r="K35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K28" i="5"/>
  <c r="J28" i="5"/>
  <c r="K27" i="5"/>
  <c r="J27" i="5"/>
  <c r="K26" i="5"/>
  <c r="J26" i="5"/>
  <c r="K25" i="5"/>
  <c r="J25" i="5"/>
  <c r="K24" i="5"/>
  <c r="J24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J12" i="5"/>
  <c r="J43" i="5" s="1"/>
  <c r="H22" i="15" s="1"/>
  <c r="N11" i="5"/>
  <c r="M11" i="5"/>
  <c r="N10" i="5"/>
  <c r="M10" i="5"/>
  <c r="I10" i="5"/>
  <c r="H10" i="5"/>
  <c r="F7" i="5"/>
  <c r="C6" i="5"/>
  <c r="C5" i="5"/>
  <c r="L42" i="4"/>
  <c r="G28" i="15" s="1"/>
  <c r="I42" i="4"/>
  <c r="G19" i="15" s="1"/>
  <c r="H42" i="4"/>
  <c r="G18" i="15" s="1"/>
  <c r="G42" i="4"/>
  <c r="G17" i="15" s="1"/>
  <c r="F42" i="4"/>
  <c r="I43" i="4" s="1"/>
  <c r="G20" i="15" s="1"/>
  <c r="E42" i="4"/>
  <c r="G15" i="15" s="1"/>
  <c r="D42" i="4"/>
  <c r="G12" i="15" s="1"/>
  <c r="C42" i="4"/>
  <c r="D43" i="4" s="1"/>
  <c r="G13" i="15" s="1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N11" i="4"/>
  <c r="M11" i="4"/>
  <c r="N10" i="4"/>
  <c r="M10" i="4"/>
  <c r="I10" i="4"/>
  <c r="H10" i="4"/>
  <c r="F7" i="4"/>
  <c r="C6" i="4"/>
  <c r="C5" i="4"/>
  <c r="D44" i="3"/>
  <c r="F13" i="15" s="1"/>
  <c r="L43" i="3"/>
  <c r="F28" i="15" s="1"/>
  <c r="I43" i="3"/>
  <c r="F19" i="15" s="1"/>
  <c r="H43" i="3"/>
  <c r="F18" i="15" s="1"/>
  <c r="G43" i="3"/>
  <c r="F17" i="15" s="1"/>
  <c r="F43" i="3"/>
  <c r="F16" i="15" s="1"/>
  <c r="E43" i="3"/>
  <c r="I44" i="3" s="1"/>
  <c r="F20" i="15" s="1"/>
  <c r="D43" i="3"/>
  <c r="F12" i="15" s="1"/>
  <c r="C43" i="3"/>
  <c r="F11" i="15" s="1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K23" i="3"/>
  <c r="J23" i="3"/>
  <c r="K22" i="3"/>
  <c r="J22" i="3"/>
  <c r="K21" i="3"/>
  <c r="J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J43" i="3" s="1"/>
  <c r="F22" i="15" s="1"/>
  <c r="N11" i="3"/>
  <c r="M11" i="3"/>
  <c r="N10" i="3"/>
  <c r="M10" i="3"/>
  <c r="I10" i="3"/>
  <c r="H10" i="3"/>
  <c r="F7" i="3"/>
  <c r="C6" i="3"/>
  <c r="C5" i="3"/>
  <c r="L41" i="2"/>
  <c r="E28" i="15" s="1"/>
  <c r="I41" i="2"/>
  <c r="E19" i="15" s="1"/>
  <c r="H41" i="2"/>
  <c r="E18" i="15" s="1"/>
  <c r="G41" i="2"/>
  <c r="E17" i="15" s="1"/>
  <c r="F41" i="2"/>
  <c r="I42" i="2" s="1"/>
  <c r="E20" i="15" s="1"/>
  <c r="E41" i="2"/>
  <c r="E15" i="15" s="1"/>
  <c r="D41" i="2"/>
  <c r="E12" i="15" s="1"/>
  <c r="C41" i="2"/>
  <c r="E11" i="15" s="1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J41" i="2" s="1"/>
  <c r="E22" i="15" s="1"/>
  <c r="N11" i="2"/>
  <c r="M11" i="2"/>
  <c r="N10" i="2"/>
  <c r="M10" i="2"/>
  <c r="I10" i="2"/>
  <c r="H10" i="2"/>
  <c r="F7" i="2"/>
  <c r="C6" i="2"/>
  <c r="C5" i="2"/>
  <c r="L43" i="1"/>
  <c r="D28" i="15" s="1"/>
  <c r="I43" i="1"/>
  <c r="D19" i="15" s="1"/>
  <c r="H43" i="1"/>
  <c r="D18" i="15" s="1"/>
  <c r="G43" i="1"/>
  <c r="D17" i="15" s="1"/>
  <c r="F43" i="1"/>
  <c r="D16" i="15" s="1"/>
  <c r="E43" i="1"/>
  <c r="D43" i="1"/>
  <c r="D12" i="15" s="1"/>
  <c r="C43" i="1"/>
  <c r="D44" i="1" s="1"/>
  <c r="D13" i="15" s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J43" i="1" s="1"/>
  <c r="D22" i="15" s="1"/>
  <c r="I44" i="1" l="1"/>
  <c r="D20" i="15" s="1"/>
  <c r="P22" i="15"/>
  <c r="P16" i="15"/>
  <c r="P18" i="15"/>
  <c r="P17" i="15"/>
  <c r="P19" i="15"/>
  <c r="P28" i="15"/>
  <c r="P12" i="15"/>
  <c r="K43" i="1"/>
  <c r="D24" i="15" s="1"/>
  <c r="K41" i="2"/>
  <c r="E24" i="15" s="1"/>
  <c r="K42" i="6"/>
  <c r="I24" i="15" s="1"/>
  <c r="D44" i="8"/>
  <c r="K13" i="15" s="1"/>
  <c r="D44" i="12"/>
  <c r="O13" i="15" s="1"/>
  <c r="N12" i="15"/>
  <c r="K15" i="15"/>
  <c r="E16" i="15"/>
  <c r="I44" i="12"/>
  <c r="O20" i="15" s="1"/>
  <c r="D11" i="15"/>
  <c r="D15" i="15"/>
  <c r="L15" i="15"/>
  <c r="I44" i="8"/>
  <c r="K20" i="15" s="1"/>
  <c r="D42" i="2"/>
  <c r="E13" i="15" s="1"/>
  <c r="I44" i="5"/>
  <c r="H20" i="15" s="1"/>
  <c r="D43" i="6"/>
  <c r="I13" i="15" s="1"/>
  <c r="P13" i="15" s="1"/>
  <c r="I43" i="9"/>
  <c r="L20" i="15" s="1"/>
  <c r="K43" i="10"/>
  <c r="M24" i="15" s="1"/>
  <c r="M15" i="15"/>
  <c r="G16" i="15"/>
  <c r="K43" i="3"/>
  <c r="F24" i="15" s="1"/>
  <c r="I43" i="6"/>
  <c r="I20" i="15" s="1"/>
  <c r="K43" i="7"/>
  <c r="J24" i="15" s="1"/>
  <c r="K42" i="11"/>
  <c r="N24" i="15" s="1"/>
  <c r="F15" i="15"/>
  <c r="K42" i="4"/>
  <c r="G24" i="15" s="1"/>
  <c r="G11" i="15"/>
  <c r="K11" i="14"/>
  <c r="H15" i="15"/>
  <c r="I44" i="7"/>
  <c r="J20" i="15" s="1"/>
  <c r="K14" i="14"/>
  <c r="P20" i="15" l="1"/>
  <c r="P24" i="15"/>
  <c r="P15" i="15"/>
  <c r="P11" i="15"/>
</calcChain>
</file>

<file path=xl/sharedStrings.xml><?xml version="1.0" encoding="utf-8"?>
<sst xmlns="http://schemas.openxmlformats.org/spreadsheetml/2006/main" count="977" uniqueCount="129">
  <si>
    <t>© NQ-Anlagentechnik GmbH</t>
  </si>
  <si>
    <r>
      <t>◄</t>
    </r>
    <r>
      <rPr>
        <sz val="12"/>
        <color rgb="FF00787D"/>
        <rFont val="Arial"/>
        <family val="2"/>
      </rPr>
      <t>Einsatzstofftagebuch bitte täglich ausfüllen</t>
    </r>
  </si>
  <si>
    <t>Zusätzlich evtl. tägliche handschriftliche Aufzeichnungen aubewahren, unabhängig von der äußeren Form!
(z.B. eigene Listen, Kalender, Notitzblock, Strichlisten...)</t>
  </si>
  <si>
    <t>entspricht § 27 EEG Abs.4 Nr. 2 (Anlage 2 I.1.b)</t>
  </si>
  <si>
    <t>Name:</t>
  </si>
  <si>
    <t>Mustermann</t>
  </si>
  <si>
    <t>Firma:</t>
  </si>
  <si>
    <t>Musterfirma</t>
  </si>
  <si>
    <t>Jahr und Aufzeichnungsmonat:</t>
  </si>
  <si>
    <t>Januar</t>
  </si>
  <si>
    <t>80% Gülle &amp; Mist / 20% NawaRo</t>
  </si>
  <si>
    <t>Gülle &amp; Mist</t>
  </si>
  <si>
    <t>+ NawaRo</t>
  </si>
  <si>
    <t>= Gesamt</t>
  </si>
  <si>
    <t>Gülle</t>
  </si>
  <si>
    <t>Mist</t>
  </si>
  <si>
    <t>Maissilage</t>
  </si>
  <si>
    <t>Grassilage</t>
  </si>
  <si>
    <t>GPS</t>
  </si>
  <si>
    <t>…</t>
  </si>
  <si>
    <t>Einbringmenge gesamt</t>
  </si>
  <si>
    <t>Masse-% Gülle &amp; Mist</t>
  </si>
  <si>
    <t>kW/h el.</t>
  </si>
  <si>
    <r>
      <t>◄</t>
    </r>
    <r>
      <rPr>
        <sz val="12"/>
        <color rgb="FF00787D"/>
        <rFont val="Arial"/>
        <family val="2"/>
      </rPr>
      <t>Die Beschriftung der Felder mit ... können verändert werden, falls andere Substrate wie zum Beispiel
     Kleegras eingesetzt werden! Zelle wählen + neuen Text eingeben</t>
    </r>
  </si>
  <si>
    <t>Datum</t>
  </si>
  <si>
    <t>Tonnen
pro Tag</t>
  </si>
  <si>
    <t>%
 pro Tag</t>
  </si>
  <si>
    <t>Zählerstand</t>
  </si>
  <si>
    <t>1.</t>
  </si>
  <si>
    <r>
      <t>◄</t>
    </r>
    <r>
      <rPr>
        <sz val="12"/>
        <color rgb="FF00787D"/>
        <rFont val="Arial"/>
        <family val="2"/>
      </rPr>
      <t>Herkunftsnachweise im Tabellenblatt „Nachweisbuch“</t>
    </r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</si>
  <si>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</si>
  <si>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</si>
  <si>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</si>
  <si>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</si>
  <si>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</si>
  <si>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</si>
  <si>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</si>
  <si>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</si>
  <si>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</si>
  <si>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</si>
  <si>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</si>
  <si>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</si>
  <si>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</si>
  <si>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</si>
  <si>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</si>
  <si>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</si>
  <si>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</si>
  <si>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</si>
  <si>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</si>
  <si>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</si>
  <si>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</si>
  <si>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</si>
  <si>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</si>
  <si>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</si>
  <si>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</si>
  <si>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</si>
  <si>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</si>
  <si>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</si>
  <si>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</si>
  <si>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</si>
  <si>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Summe</t>
  </si>
  <si>
    <t>Gülle + Mist ►</t>
  </si>
  <si>
    <t>Summe Nawaro ►</t>
  </si>
  <si>
    <t>▲         
Monatsdurchschnitt</t>
  </si>
  <si>
    <t>▲
        Produktion kW/h el.</t>
  </si>
  <si>
    <t>Hiermit bestätige ich, dass die Vorgaben des EEG und der Biomasseverordnung erfüllt und alle Einsatzstoffe vollständig und korrekt im Tagebuch eingetragen sind.</t>
  </si>
  <si>
    <t>Datum:</t>
  </si>
  <si>
    <t>Unterschrift: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</si>
  <si>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</si>
  <si>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</si>
  <si>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</si>
  <si>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</si>
  <si>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</si>
  <si>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</si>
  <si>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</si>
  <si>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</si>
  <si>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</si>
  <si>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</si>
  <si>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</si>
  <si>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Monatsdurchschnitt</t>
  </si>
  <si>
    <r>
      <t>Anmerkung:</t>
    </r>
    <r>
      <rPr>
        <sz val="12"/>
        <color rgb="FF008080"/>
        <rFont val="Arial"/>
        <family val="2"/>
      </rPr>
      <t>Das Nachweisbuch zusätzlich zum Einsatzstofftagebuch führen, falls:
- Einsatzstoffe zugekauft werden
- sich die GV nach HiT-Datenbank ändern (z.B. Weidegang,
  rein-/raus-Verfahren bei Schweinen, Zu-/Abgänge),
- bei Störungen
- bei allen sonstigen Veränderungen
- und für sonstige Angaben</t>
    </r>
    <r>
      <rPr>
        <b/>
        <sz val="12"/>
        <color rgb="FF008080"/>
        <rFont val="Arial"/>
        <family val="2"/>
      </rPr>
      <t>Bei Bedarf die Überschriften anpassen!</t>
    </r>
  </si>
  <si>
    <t>Aufzeichnungsjahr:</t>
  </si>
  <si>
    <t>Zukauf</t>
  </si>
  <si>
    <t>Eigen</t>
  </si>
  <si>
    <t>Art der Anlieferung</t>
  </si>
  <si>
    <t>Gesamt-
menge</t>
  </si>
  <si>
    <t>Lieferschein</t>
  </si>
  <si>
    <t>GV nach HiT-Datenbank</t>
  </si>
  <si>
    <t>Gülleanfall laut HiT-Datenbank</t>
  </si>
  <si>
    <t>Bemerkungen</t>
  </si>
  <si>
    <r>
      <t>◄</t>
    </r>
    <r>
      <rPr>
        <sz val="12"/>
        <color rgb="FF00787D"/>
        <rFont val="Arial"/>
        <family val="2"/>
      </rPr>
      <t>Sie können die Überschriften der Spalten anpassen! Einfach Zelle wählen und neuen Text eingeben.</t>
    </r>
  </si>
  <si>
    <t>Lieferdatum</t>
  </si>
  <si>
    <t>Gülle/Mist, Mais, Grassilage, Getreide, GPS, Silomix, Landschaftspflegematerial etc.</t>
  </si>
  <si>
    <t>t</t>
  </si>
  <si>
    <t>Nr.</t>
  </si>
  <si>
    <t>Eintrag bei GV-Änderung</t>
  </si>
  <si>
    <t>z.B. Störungen und Lösung, um nicht unter 80% Gülle/Mist zu fallen,wichtige Veränderungen usw.</t>
  </si>
  <si>
    <t>Rindergülle</t>
  </si>
  <si>
    <t>Summe Zukauf Wirtschaftsdünger (t) ►</t>
  </si>
  <si>
    <t>◄ Summe Gülle eigen (t)</t>
  </si>
  <si>
    <t>Berechnung der notwendigen Güllemenge für einen bestimmten Gülleanteil in %</t>
  </si>
  <si>
    <t>Nawaro Einbringmenge</t>
  </si>
  <si>
    <t>Güllemenge</t>
  </si>
  <si>
    <t>Vorauskalkulation</t>
  </si>
  <si>
    <t>Mais</t>
  </si>
  <si>
    <t>Gras</t>
  </si>
  <si>
    <t>CCM</t>
  </si>
  <si>
    <t>Sonstiges</t>
  </si>
  <si>
    <t>Gülleanteil</t>
  </si>
  <si>
    <t>(t)</t>
  </si>
  <si>
    <t>(%)</t>
  </si>
  <si>
    <t>◄ Beispiel</t>
  </si>
  <si>
    <t>Erläuterung:</t>
  </si>
  <si>
    <t>◄ Farbig hinterlegte Felder werden automatisch berechnet!</t>
  </si>
  <si>
    <t>◄ weiße Felder können ausgefüllt werden!</t>
  </si>
  <si>
    <t>Zur Berechnung der notwendigen Güllemenge, um z.B. 40 % Gülleanteil zu erreichen,</t>
  </si>
  <si>
    <t>geben Sie Ihre Daten in einer beliebigen Zeile (2. - 10.) ein,</t>
  </si>
  <si>
    <t>und tragen den gewünschten Gülleanteil (blaue Schrift) in der selben Zeile ein.</t>
  </si>
  <si>
    <t>Bezeichnung</t>
  </si>
  <si>
    <t>Gesamt Jahr</t>
  </si>
  <si>
    <t>Gesamt Gülle &amp; Mist in t</t>
  </si>
  <si>
    <t>Gesamt NawaRo in t</t>
  </si>
  <si>
    <t>Einbringmenge ges. in t</t>
  </si>
  <si>
    <t>Gülleanteil in %</t>
  </si>
  <si>
    <t>El. Zählerstand in kW/h</t>
  </si>
  <si>
    <t>El. Produktion in kW/h</t>
  </si>
  <si>
    <t>Die Beschriftung der Felder mit ... können verändert werden.</t>
  </si>
  <si>
    <t>El. Einspeisung in kW/h</t>
  </si>
  <si>
    <r>
      <t>◄</t>
    </r>
    <r>
      <rPr>
        <sz val="12"/>
        <color rgb="FF00787D"/>
        <rFont val="Arial"/>
        <family val="2"/>
      </rPr>
      <t>Tragen Sie hier die kW/h el. die Sie ins Netz eingespeist haben ein.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</si>
</sst>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"/>
    <numFmt numFmtId="165" formatCode="0.0"/>
    <numFmt numFmtId="166" formatCode="0.0%"/>
    <numFmt numFmtId="167" formatCode="#.0"/>
    <numFmt numFmtId="168" formatCode="#.0%"/>
    <numFmt numFmtId="169" formatCode="#,###;[Red]\-#,###"/>
    <numFmt numFmtId="170" formatCode="#.00"/>
    <numFmt numFmtId="171" formatCode="dd/mm/yy"/>
    <numFmt numFmtId="172" formatCode="#,###.0"/>
    <numFmt numFmtId="173" formatCode="#,###.0%"/>
    <numFmt numFmtId="174" formatCode="#,###"/>
  </numFmts>
  <fonts count="51" x14ac:knownFonts="1">
    <font>
      <sz val="10"/>
      <name val="Arial"/>
      <family val="2"/>
    </font>
    <font>
      <b/>
      <sz val="11"/>
      <color rgb="FF003366"/>
      <name val="Calibri"/>
      <family val="2"/>
    </font>
    <font>
      <sz val="22"/>
      <color rgb="FF008080"/>
      <name val="Arial Black"/>
      <family val="2"/>
    </font>
    <font>
      <sz val="22"/>
      <color rgb="FF008080"/>
      <name val="Arial"/>
      <family val="2"/>
    </font>
    <font>
      <sz val="8"/>
      <color rgb="FF008080"/>
      <name val="Arial"/>
      <family val="2"/>
    </font>
    <font>
      <sz val="13"/>
      <color rgb="FF00787D"/>
      <name val="Arial"/>
      <family val="2"/>
    </font>
    <font>
      <sz val="12"/>
      <color rgb="FF00787D"/>
      <name val="Arial"/>
      <family val="2"/>
    </font>
    <font>
      <b/>
      <sz val="12"/>
      <color rgb="FF00787D"/>
      <name val="Arial"/>
      <family val="2"/>
    </font>
    <font>
      <sz val="10"/>
      <color rgb="FF00787D"/>
      <name val="Arial"/>
      <family val="2"/>
    </font>
    <font>
      <sz val="10"/>
      <color rgb="FF008080"/>
      <name val="Arial"/>
      <family val="2"/>
    </font>
    <font>
      <sz val="14"/>
      <name val="Arial"/>
      <family val="2"/>
    </font>
    <font>
      <b/>
      <sz val="12"/>
      <color rgb="FF00808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4"/>
      <color rgb="FF00787D"/>
      <name val="Arial"/>
      <family val="2"/>
    </font>
    <font>
      <b/>
      <sz val="12"/>
      <color rgb="FF0066CC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3"/>
      <color rgb="FFA14102"/>
      <name val="Arial Black"/>
      <family val="2"/>
    </font>
    <font>
      <b/>
      <sz val="13"/>
      <color rgb="FF005578"/>
      <name val="Arial Black"/>
      <family val="2"/>
    </font>
    <font>
      <b/>
      <sz val="13"/>
      <color rgb="FF00787D"/>
      <name val="Arial Black"/>
      <family val="2"/>
    </font>
    <font>
      <b/>
      <sz val="10"/>
      <color rgb="FFFFFFFF"/>
      <name val="Arial"/>
      <family val="2"/>
    </font>
    <font>
      <b/>
      <sz val="10"/>
      <color rgb="FFA14102"/>
      <name val="Arial"/>
      <family val="2"/>
    </font>
    <font>
      <b/>
      <sz val="10"/>
      <color rgb="FF005578"/>
      <name val="Arial"/>
      <family val="2"/>
    </font>
    <font>
      <b/>
      <sz val="10"/>
      <color rgb="FF00787D"/>
      <name val="Arial"/>
      <family val="2"/>
    </font>
    <font>
      <b/>
      <sz val="12"/>
      <color rgb="FFFFFFFF"/>
      <name val="Arial"/>
      <family val="2"/>
    </font>
    <font>
      <sz val="10"/>
      <color rgb="FF0066CC"/>
      <name val="Arial"/>
      <family val="2"/>
    </font>
    <font>
      <b/>
      <sz val="12"/>
      <color rgb="FFA14102"/>
      <name val="Arial Black"/>
      <family val="2"/>
    </font>
    <font>
      <b/>
      <sz val="12"/>
      <color rgb="FF005578"/>
      <name val="Arial Black"/>
      <family val="2"/>
    </font>
    <font>
      <b/>
      <sz val="12"/>
      <color rgb="FF00787D"/>
      <name val="Arial Black"/>
      <family val="2"/>
    </font>
    <font>
      <sz val="12"/>
      <color rgb="FFA14102"/>
      <name val="Arial"/>
      <family val="2"/>
    </font>
    <font>
      <sz val="12"/>
      <color rgb="FF005578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sz val="12"/>
      <color rgb="FF008080"/>
      <name val="Arial"/>
      <family val="2"/>
    </font>
    <font>
      <sz val="16"/>
      <name val="Arial"/>
      <family val="2"/>
    </font>
    <font>
      <sz val="13"/>
      <color rgb="FF005578"/>
      <name val="Arial Black"/>
      <family val="2"/>
    </font>
    <font>
      <sz val="13"/>
      <color rgb="FFA14102"/>
      <name val="Arial Black"/>
      <family val="2"/>
    </font>
    <font>
      <b/>
      <sz val="12"/>
      <color rgb="FF005578"/>
      <name val="Arial"/>
      <family val="2"/>
    </font>
    <font>
      <b/>
      <sz val="12"/>
      <color rgb="FFA14102"/>
      <name val="Arial"/>
      <family val="2"/>
    </font>
    <font>
      <b/>
      <sz val="13"/>
      <color rgb="FF000000"/>
      <name val="Arial Black"/>
      <family val="2"/>
    </font>
    <font>
      <b/>
      <sz val="22"/>
      <color rgb="FF008080"/>
      <name val="Arial"/>
      <family val="2"/>
    </font>
    <font>
      <b/>
      <sz val="14"/>
      <color rgb="FF0066CC"/>
      <name val="Arial"/>
      <family val="2"/>
    </font>
    <font>
      <b/>
      <sz val="18"/>
      <name val="Arial"/>
      <family val="2"/>
    </font>
    <font>
      <u/>
      <sz val="12"/>
      <name val="Arial"/>
      <family val="2"/>
    </font>
    <font>
      <b/>
      <sz val="13"/>
      <color rgb="FFFFFFFF"/>
      <name val="Arial"/>
      <family val="2"/>
    </font>
    <font>
      <b/>
      <sz val="11"/>
      <color rgb="FF00787D"/>
      <name val="Arial"/>
      <family val="2"/>
    </font>
    <font>
      <b/>
      <sz val="11"/>
      <color rgb="FFFFFFFF"/>
      <name val="Arial"/>
      <family val="2"/>
    </font>
    <font>
      <sz val="11"/>
      <color rgb="FF00787D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9B000"/>
        <bgColor rgb="FFFF9900"/>
      </patternFill>
    </fill>
    <fill>
      <patternFill patternType="solid">
        <fgColor rgb="FFA3CCEE"/>
        <bgColor rgb="FF99CCFF"/>
      </patternFill>
    </fill>
    <fill>
      <patternFill patternType="solid">
        <fgColor rgb="FFB9CD5D"/>
        <bgColor rgb="FFAECF00"/>
      </patternFill>
    </fill>
    <fill>
      <patternFill patternType="solid">
        <fgColor rgb="FFFFF4E2"/>
        <bgColor rgb="FFFFFFCC"/>
      </patternFill>
    </fill>
    <fill>
      <patternFill patternType="solid">
        <fgColor rgb="FFF3F8FC"/>
        <bgColor rgb="FFFFFFFF"/>
      </patternFill>
    </fill>
    <fill>
      <patternFill patternType="solid">
        <fgColor rgb="FFDFE9B5"/>
        <bgColor rgb="FFE6E6E6"/>
      </patternFill>
    </fill>
    <fill>
      <patternFill patternType="solid">
        <fgColor rgb="FF00787D"/>
        <bgColor rgb="FF008080"/>
      </patternFill>
    </fill>
    <fill>
      <patternFill patternType="solid">
        <fgColor rgb="FFFFFFFF"/>
        <bgColor rgb="FFF3F8FC"/>
      </patternFill>
    </fill>
    <fill>
      <patternFill patternType="solid">
        <fgColor rgb="FFEBEFF2"/>
        <bgColor rgb="FFE6E6E6"/>
      </patternFill>
    </fill>
    <fill>
      <patternFill patternType="solid">
        <fgColor rgb="FFE6E6E6"/>
        <bgColor rgb="FFEBEFF2"/>
      </patternFill>
    </fill>
  </fills>
  <borders count="64">
    <border>
      <left/>
      <right/>
      <top/>
      <bottom/>
      <diagonal/>
    </border>
    <border>
      <left style="thick">
        <color rgb="FFA14102"/>
      </left>
      <right style="thick">
        <color rgb="FFA14102"/>
      </right>
      <top style="thick">
        <color rgb="FFA14102"/>
      </top>
      <bottom style="thick">
        <color rgb="FFA14102"/>
      </bottom>
      <diagonal/>
    </border>
    <border>
      <left/>
      <right style="thick">
        <color rgb="FF005578"/>
      </right>
      <top style="thick">
        <color rgb="FF005578"/>
      </top>
      <bottom style="thick">
        <color rgb="FF005578"/>
      </bottom>
      <diagonal/>
    </border>
    <border>
      <left/>
      <right style="thick">
        <color rgb="FF00787D"/>
      </right>
      <top style="thick">
        <color rgb="FF00787D"/>
      </top>
      <bottom style="thick">
        <color rgb="FF00787D"/>
      </bottom>
      <diagonal/>
    </border>
    <border>
      <left style="thick">
        <color rgb="FFA14102"/>
      </left>
      <right style="hair">
        <color rgb="FFA14102"/>
      </right>
      <top style="thick">
        <color rgb="FFA14102"/>
      </top>
      <bottom style="thick">
        <color rgb="FFA14102"/>
      </bottom>
      <diagonal/>
    </border>
    <border>
      <left style="hair">
        <color rgb="FFA14102"/>
      </left>
      <right style="thick">
        <color rgb="FFA14102"/>
      </right>
      <top style="thick">
        <color rgb="FFA14102"/>
      </top>
      <bottom style="thick">
        <color rgb="FFA14102"/>
      </bottom>
      <diagonal/>
    </border>
    <border>
      <left style="hair">
        <color rgb="FF005578"/>
      </left>
      <right style="hair">
        <color rgb="FF005578"/>
      </right>
      <top/>
      <bottom style="thick">
        <color rgb="FF005578"/>
      </bottom>
      <diagonal/>
    </border>
    <border>
      <left style="hair">
        <color rgb="FF005578"/>
      </left>
      <right style="thick">
        <color rgb="FF005578"/>
      </right>
      <top/>
      <bottom style="thick">
        <color rgb="FF005578"/>
      </bottom>
      <diagonal/>
    </border>
    <border>
      <left style="hair">
        <color rgb="FF00787D"/>
      </left>
      <right style="hair">
        <color rgb="FF00787D"/>
      </right>
      <top/>
      <bottom style="thick">
        <color rgb="FF00787D"/>
      </bottom>
      <diagonal/>
    </border>
    <border>
      <left style="hair">
        <color rgb="FF00787D"/>
      </left>
      <right style="thick">
        <color rgb="FF00787D"/>
      </right>
      <top/>
      <bottom style="thick">
        <color rgb="FF00787D"/>
      </bottom>
      <diagonal/>
    </border>
    <border>
      <left style="hair">
        <color rgb="FF00787D"/>
      </left>
      <right style="hair">
        <color rgb="FF00787D"/>
      </right>
      <top style="thick">
        <color rgb="FF00787D"/>
      </top>
      <bottom style="thick">
        <color rgb="FF00787D"/>
      </bottom>
      <diagonal/>
    </border>
    <border>
      <left style="hair">
        <color rgb="FF00787D"/>
      </left>
      <right style="thick">
        <color rgb="FF00787D"/>
      </right>
      <top style="thick">
        <color rgb="FF00787D"/>
      </top>
      <bottom style="thick">
        <color rgb="FF00787D"/>
      </bottom>
      <diagonal/>
    </border>
    <border>
      <left style="thick">
        <color rgb="FF00787D"/>
      </left>
      <right/>
      <top style="thick">
        <color rgb="FF00787D"/>
      </top>
      <bottom style="hair">
        <color rgb="FF00787D"/>
      </bottom>
      <diagonal/>
    </border>
    <border>
      <left style="thin">
        <color rgb="FFFFFFFF"/>
      </left>
      <right style="thin">
        <color rgb="FFFFFFFF"/>
      </right>
      <top style="hair">
        <color rgb="FF00787D"/>
      </top>
      <bottom style="hair">
        <color rgb="FF00787D"/>
      </bottom>
      <diagonal/>
    </border>
    <border>
      <left style="thin">
        <color rgb="FFFFFFFF"/>
      </left>
      <right style="thick">
        <color rgb="FFFFFFFF"/>
      </right>
      <top style="hair">
        <color rgb="FF00787D"/>
      </top>
      <bottom style="hair">
        <color rgb="FF00787D"/>
      </bottom>
      <diagonal/>
    </border>
    <border>
      <left style="thin">
        <color rgb="FFFFFFFF"/>
      </left>
      <right style="hair">
        <color rgb="FF00787D"/>
      </right>
      <top style="hair">
        <color rgb="FF00787D"/>
      </top>
      <bottom style="hair">
        <color rgb="FF00787D"/>
      </bottom>
      <diagonal/>
    </border>
    <border>
      <left style="thin">
        <color rgb="FFFFFFFF"/>
      </left>
      <right style="thick">
        <color rgb="FF00787D"/>
      </right>
      <top style="hair">
        <color rgb="FF00787D"/>
      </top>
      <bottom style="hair">
        <color rgb="FF00787D"/>
      </bottom>
      <diagonal/>
    </border>
    <border>
      <left style="thick">
        <color rgb="FF00787D"/>
      </left>
      <right/>
      <top style="hair">
        <color rgb="FFFFFFFF"/>
      </top>
      <bottom style="hair">
        <color rgb="FFFFFFFF"/>
      </bottom>
      <diagonal/>
    </border>
    <border>
      <left style="hair">
        <color rgb="FF00787D"/>
      </left>
      <right style="hair">
        <color rgb="FF00787D"/>
      </right>
      <top style="hair">
        <color rgb="FF00787D"/>
      </top>
      <bottom style="hair">
        <color rgb="FF00787D"/>
      </bottom>
      <diagonal/>
    </border>
    <border>
      <left style="hair">
        <color rgb="FF00787D"/>
      </left>
      <right style="thick">
        <color rgb="FF00787D"/>
      </right>
      <top style="hair">
        <color rgb="FF00787D"/>
      </top>
      <bottom style="hair">
        <color rgb="FF00787D"/>
      </bottom>
      <diagonal/>
    </border>
    <border>
      <left/>
      <right style="thick">
        <color rgb="FF00787D"/>
      </right>
      <top/>
      <bottom/>
      <diagonal/>
    </border>
    <border>
      <left style="thick">
        <color rgb="FF00787D"/>
      </left>
      <right/>
      <top style="hair">
        <color rgb="FFFFFFFF"/>
      </top>
      <bottom/>
      <diagonal/>
    </border>
    <border>
      <left style="hair">
        <color rgb="FF00787D"/>
      </left>
      <right style="hair">
        <color rgb="FF00787D"/>
      </right>
      <top style="hair">
        <color rgb="FF00787D"/>
      </top>
      <bottom/>
      <diagonal/>
    </border>
    <border>
      <left style="hair">
        <color rgb="FF00787D"/>
      </left>
      <right style="thick">
        <color rgb="FF00787D"/>
      </right>
      <top style="hair">
        <color rgb="FF00787D"/>
      </top>
      <bottom/>
      <diagonal/>
    </border>
    <border>
      <left style="hair">
        <color rgb="FF00787D"/>
      </left>
      <right style="hair">
        <color rgb="FF00787D"/>
      </right>
      <top style="hair">
        <color rgb="FF00787D"/>
      </top>
      <bottom style="thick">
        <color rgb="FF00787D"/>
      </bottom>
      <diagonal/>
    </border>
    <border>
      <left style="hair">
        <color rgb="FF00787D"/>
      </left>
      <right style="thick">
        <color rgb="FF00787D"/>
      </right>
      <top style="hair">
        <color rgb="FF00787D"/>
      </top>
      <bottom style="thick">
        <color rgb="FF00787D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rgb="FF00787D"/>
      </left>
      <right style="thick">
        <color rgb="FF005578"/>
      </right>
      <top style="thick">
        <color rgb="FF005578"/>
      </top>
      <bottom style="thick">
        <color rgb="FF005578"/>
      </bottom>
      <diagonal/>
    </border>
    <border>
      <left style="thick">
        <color rgb="FF005578"/>
      </left>
      <right style="thick">
        <color rgb="FF005578"/>
      </right>
      <top style="thick">
        <color rgb="FF005578"/>
      </top>
      <bottom style="thick">
        <color rgb="FF005578"/>
      </bottom>
      <diagonal/>
    </border>
    <border>
      <left style="thick">
        <color rgb="FF005578"/>
      </left>
      <right style="thick">
        <color rgb="FF00787D"/>
      </right>
      <top style="thick">
        <color rgb="FF005578"/>
      </top>
      <bottom style="thick">
        <color rgb="FF005578"/>
      </bottom>
      <diagonal/>
    </border>
    <border>
      <left style="thick">
        <color rgb="FF00787D"/>
      </left>
      <right style="thick">
        <color rgb="FF00787D"/>
      </right>
      <top style="thick">
        <color rgb="FF00787D"/>
      </top>
      <bottom style="thick">
        <color rgb="FF00787D"/>
      </bottom>
      <diagonal/>
    </border>
    <border>
      <left style="thick">
        <color rgb="FFA14102"/>
      </left>
      <right style="thick">
        <color rgb="FF00787D"/>
      </right>
      <top style="thick">
        <color rgb="FFA14102"/>
      </top>
      <bottom style="thick">
        <color rgb="FFA14102"/>
      </bottom>
      <diagonal/>
    </border>
    <border>
      <left/>
      <right/>
      <top/>
      <bottom style="hair">
        <color auto="1"/>
      </bottom>
      <diagonal/>
    </border>
    <border>
      <left/>
      <right style="thick">
        <color rgb="FF00787D"/>
      </right>
      <top/>
      <bottom style="thick">
        <color rgb="FF00787D"/>
      </bottom>
      <diagonal/>
    </border>
    <border>
      <left style="thick">
        <color rgb="FF00787D"/>
      </left>
      <right/>
      <top style="hair">
        <color rgb="FF00787D"/>
      </top>
      <bottom style="hair">
        <color rgb="FF00787D"/>
      </bottom>
      <diagonal/>
    </border>
    <border>
      <left style="thick">
        <color rgb="FF00787D"/>
      </left>
      <right style="hair">
        <color rgb="FF00787D"/>
      </right>
      <top style="hair">
        <color rgb="FF00787D"/>
      </top>
      <bottom style="hair">
        <color rgb="FF00787D"/>
      </bottom>
      <diagonal/>
    </border>
    <border>
      <left/>
      <right style="thick">
        <color rgb="FFA14102"/>
      </right>
      <top style="thick">
        <color rgb="FFA14102"/>
      </top>
      <bottom style="thick">
        <color rgb="FFA14102"/>
      </bottom>
      <diagonal/>
    </border>
    <border>
      <left style="thick">
        <color rgb="FF005578"/>
      </left>
      <right style="hair">
        <color rgb="FF005578"/>
      </right>
      <top style="thick">
        <color rgb="FF005578"/>
      </top>
      <bottom style="thick">
        <color rgb="FF005578"/>
      </bottom>
      <diagonal/>
    </border>
    <border>
      <left style="hair">
        <color rgb="FF005578"/>
      </left>
      <right style="hair">
        <color rgb="FF005578"/>
      </right>
      <top style="thick">
        <color rgb="FF005578"/>
      </top>
      <bottom style="thick">
        <color rgb="FF005578"/>
      </bottom>
      <diagonal/>
    </border>
    <border>
      <left style="hair">
        <color rgb="FF005578"/>
      </left>
      <right style="thick">
        <color rgb="FF005578"/>
      </right>
      <top style="thick">
        <color rgb="FF005578"/>
      </top>
      <bottom style="thick">
        <color rgb="FF005578"/>
      </bottom>
      <diagonal/>
    </border>
    <border>
      <left style="hair">
        <color rgb="FFA14102"/>
      </left>
      <right style="hair">
        <color rgb="FFA14102"/>
      </right>
      <top style="hair">
        <color rgb="FFA14102"/>
      </top>
      <bottom style="thick">
        <color rgb="FFA14102"/>
      </bottom>
      <diagonal/>
    </border>
    <border>
      <left style="hair">
        <color rgb="FFA14102"/>
      </left>
      <right style="thick">
        <color rgb="FFA14102"/>
      </right>
      <top style="hair">
        <color rgb="FFA14102"/>
      </top>
      <bottom style="thick">
        <color rgb="FFA14102"/>
      </bottom>
      <diagonal/>
    </border>
    <border>
      <left style="thick">
        <color rgb="FF00787D"/>
      </left>
      <right style="hair">
        <color rgb="FF00787D"/>
      </right>
      <top style="hair">
        <color rgb="FF00787D"/>
      </top>
      <bottom style="hair">
        <color rgb="FFFFFFFF"/>
      </bottom>
      <diagonal/>
    </border>
    <border>
      <left/>
      <right/>
      <top style="hair">
        <color rgb="FF00787D"/>
      </top>
      <bottom style="hair">
        <color rgb="FF00787D"/>
      </bottom>
      <diagonal/>
    </border>
    <border>
      <left style="thick">
        <color rgb="FF00787D"/>
      </left>
      <right/>
      <top style="hair">
        <color rgb="FFFFFFFF"/>
      </top>
      <bottom style="thick">
        <color rgb="FF00787D"/>
      </bottom>
      <diagonal/>
    </border>
    <border>
      <left/>
      <right style="hair">
        <color rgb="FF00787D"/>
      </right>
      <top style="hair">
        <color rgb="FF00787D"/>
      </top>
      <bottom style="thick">
        <color rgb="FF00787D"/>
      </bottom>
      <diagonal/>
    </border>
    <border>
      <left/>
      <right/>
      <top/>
      <bottom style="thick">
        <color rgb="FF00787D"/>
      </bottom>
      <diagonal/>
    </border>
    <border>
      <left style="hair">
        <color rgb="FFA14102"/>
      </left>
      <right style="thick">
        <color rgb="FF00787D"/>
      </right>
      <top style="hair">
        <color rgb="FFA14102"/>
      </top>
      <bottom style="hair">
        <color rgb="FF00787D"/>
      </bottom>
      <diagonal/>
    </border>
    <border>
      <left style="thick">
        <color rgb="FF00787D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ck">
        <color rgb="FFFFFFFF"/>
      </right>
      <top/>
      <bottom/>
      <diagonal/>
    </border>
    <border>
      <left style="thin">
        <color rgb="FFFFFFFF"/>
      </left>
      <right style="thick">
        <color rgb="FF00787D"/>
      </right>
      <top/>
      <bottom/>
      <diagonal/>
    </border>
    <border>
      <left style="thick">
        <color rgb="FF00787D"/>
      </left>
      <right style="thick">
        <color rgb="FF00787D"/>
      </right>
      <top/>
      <bottom/>
      <diagonal/>
    </border>
    <border>
      <left style="hair">
        <color rgb="FFA14102"/>
      </left>
      <right style="thick">
        <color rgb="FF00787D"/>
      </right>
      <top style="hair">
        <color rgb="FF00787D"/>
      </top>
      <bottom style="hair">
        <color rgb="FFA14102"/>
      </bottom>
      <diagonal/>
    </border>
    <border>
      <left style="hair">
        <color rgb="FFA14102"/>
      </left>
      <right style="thick">
        <color rgb="FF00787D"/>
      </right>
      <top style="hair">
        <color rgb="FFA14102"/>
      </top>
      <bottom style="hair">
        <color rgb="FFA14102"/>
      </bottom>
      <diagonal/>
    </border>
    <border>
      <left style="thick">
        <color rgb="FF00787D"/>
      </left>
      <right style="hair">
        <color rgb="FF00787D"/>
      </right>
      <top style="hair">
        <color rgb="FF00787D"/>
      </top>
      <bottom style="thick">
        <color rgb="FF00787D"/>
      </bottom>
      <diagonal/>
    </border>
    <border>
      <left style="hair">
        <color rgb="FFA14102"/>
      </left>
      <right style="thick">
        <color rgb="FF00787D"/>
      </right>
      <top style="hair">
        <color rgb="FFA14102"/>
      </top>
      <bottom style="thick">
        <color rgb="FF00787D"/>
      </bottom>
      <diagonal/>
    </border>
    <border>
      <left style="hair">
        <color rgb="FFA14102"/>
      </left>
      <right style="hair">
        <color rgb="FFA14102"/>
      </right>
      <top style="hair">
        <color rgb="FFA14102"/>
      </top>
      <bottom style="hair">
        <color rgb="FFA14102"/>
      </bottom>
      <diagonal/>
    </border>
    <border>
      <left/>
      <right style="hair">
        <color rgb="FF00787D"/>
      </right>
      <top style="hair">
        <color rgb="FF00787D"/>
      </top>
      <bottom style="hair">
        <color rgb="FF00787D"/>
      </bottom>
      <diagonal/>
    </border>
    <border>
      <left style="thick">
        <color rgb="FF00787D"/>
      </left>
      <right style="thin">
        <color rgb="FFFFFFFF"/>
      </right>
      <top style="thick">
        <color rgb="FF00787D"/>
      </top>
      <bottom style="hair">
        <color rgb="FF00787D"/>
      </bottom>
      <diagonal/>
    </border>
    <border>
      <left style="thin">
        <color rgb="FFFFFFFF"/>
      </left>
      <right style="thin">
        <color rgb="FFFFFFFF"/>
      </right>
      <top style="thick">
        <color rgb="FF00787D"/>
      </top>
      <bottom style="hair">
        <color rgb="FF00787D"/>
      </bottom>
      <diagonal/>
    </border>
    <border>
      <left style="thin">
        <color rgb="FFFFFFFF"/>
      </left>
      <right style="thick">
        <color rgb="FFFFFFFF"/>
      </right>
      <top style="thick">
        <color rgb="FF00787D"/>
      </top>
      <bottom style="hair">
        <color rgb="FF00787D"/>
      </bottom>
      <diagonal/>
    </border>
    <border>
      <left style="thin">
        <color rgb="FFFFFFFF"/>
      </left>
      <right style="thick">
        <color rgb="FF00787D"/>
      </right>
      <top style="thick">
        <color rgb="FF00787D"/>
      </top>
      <bottom style="hair">
        <color rgb="FF00787D"/>
      </bottom>
      <diagonal/>
    </border>
    <border>
      <left/>
      <right style="thick">
        <color rgb="FF00787D"/>
      </right>
      <top style="hair">
        <color rgb="FF00787D"/>
      </top>
      <bottom style="hair">
        <color rgb="FF00787D"/>
      </bottom>
      <diagonal/>
    </border>
  </borders>
  <cellStyleXfs count="2">
    <xf numFmtId="0" fontId="0" fillId="0" borderId="0"/>
    <xf numFmtId="0" fontId="1" fillId="0" borderId="0" applyBorder="0" applyAlignment="0" applyProtection="0"/>
  </cellStyleXfs>
  <cellXfs count="329">
    <xf numFmtId="0" fontId="0" fillId="0" borderId="0" xfId="0"/>
    <xf numFmtId="0" fontId="0" fillId="0" borderId="0" xfId="0" applyProtection="1"/>
    <xf numFmtId="0" fontId="0" fillId="0" borderId="0" xfId="0" applyBorder="1" applyAlignment="1" applyProtection="1">
      <alignment wrapText="1"/>
    </xf>
    <xf numFmtId="0" fontId="0" fillId="0" borderId="0" xfId="0" applyBorder="1" applyProtection="1"/>
    <xf numFmtId="0" fontId="2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right"/>
    </xf>
    <xf numFmtId="0" fontId="6" fillId="0" borderId="0" xfId="0" applyFont="1" applyBorder="1" applyProtection="1"/>
    <xf numFmtId="0" fontId="6" fillId="0" borderId="0" xfId="0" applyFont="1" applyProtection="1"/>
    <xf numFmtId="0" fontId="8" fillId="0" borderId="0" xfId="0" applyFont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Protection="1"/>
    <xf numFmtId="0" fontId="11" fillId="0" borderId="0" xfId="0" applyFont="1" applyBorder="1" applyAlignment="1" applyProtection="1">
      <alignment horizontal="left"/>
    </xf>
    <xf numFmtId="164" fontId="15" fillId="0" borderId="0" xfId="0" applyNumberFormat="1" applyFont="1" applyBorder="1" applyAlignment="1" applyProtection="1">
      <alignment horizontal="right"/>
      <protection locked="0"/>
    </xf>
    <xf numFmtId="0" fontId="16" fillId="0" borderId="0" xfId="0" applyFont="1" applyBorder="1" applyAlignment="1" applyProtection="1">
      <alignment horizontal="right"/>
    </xf>
    <xf numFmtId="49" fontId="12" fillId="0" borderId="0" xfId="0" applyNumberFormat="1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49" fontId="18" fillId="0" borderId="0" xfId="0" applyNumberFormat="1" applyFont="1" applyBorder="1" applyAlignment="1" applyProtection="1">
      <alignment horizontal="center" vertical="center"/>
    </xf>
    <xf numFmtId="49" fontId="19" fillId="0" borderId="0" xfId="0" applyNumberFormat="1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right" vertical="center"/>
    </xf>
    <xf numFmtId="49" fontId="18" fillId="0" borderId="0" xfId="0" applyNumberFormat="1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4" fillId="5" borderId="4" xfId="0" applyFont="1" applyFill="1" applyBorder="1" applyAlignment="1" applyProtection="1">
      <alignment horizontal="center" vertical="center" wrapText="1"/>
    </xf>
    <xf numFmtId="0" fontId="24" fillId="5" borderId="5" xfId="0" applyFont="1" applyFill="1" applyBorder="1" applyAlignment="1" applyProtection="1">
      <alignment horizontal="center" vertical="center" wrapText="1"/>
    </xf>
    <xf numFmtId="0" fontId="25" fillId="6" borderId="6" xfId="0" applyFont="1" applyFill="1" applyBorder="1" applyAlignment="1" applyProtection="1">
      <alignment horizontal="center" vertical="center" wrapText="1"/>
    </xf>
    <xf numFmtId="0" fontId="25" fillId="6" borderId="6" xfId="0" applyFont="1" applyFill="1" applyBorder="1" applyAlignment="1" applyProtection="1">
      <alignment horizontal="center" vertical="center" wrapText="1"/>
      <protection locked="0"/>
    </xf>
    <xf numFmtId="0" fontId="25" fillId="6" borderId="7" xfId="0" applyFont="1" applyFill="1" applyBorder="1" applyAlignment="1" applyProtection="1">
      <alignment horizontal="center" vertical="center" wrapText="1"/>
      <protection locked="0"/>
    </xf>
    <xf numFmtId="0" fontId="26" fillId="7" borderId="8" xfId="0" applyFont="1" applyFill="1" applyBorder="1" applyAlignment="1" applyProtection="1">
      <alignment horizontal="center" vertical="center" wrapText="1"/>
    </xf>
    <xf numFmtId="0" fontId="26" fillId="7" borderId="9" xfId="0" applyFont="1" applyFill="1" applyBorder="1" applyAlignment="1" applyProtection="1">
      <alignment horizontal="center" vertical="center" wrapText="1"/>
    </xf>
    <xf numFmtId="0" fontId="26" fillId="7" borderId="10" xfId="0" applyFont="1" applyFill="1" applyBorder="1" applyAlignment="1" applyProtection="1">
      <alignment horizontal="center" vertical="center" wrapText="1"/>
    </xf>
    <xf numFmtId="0" fontId="26" fillId="7" borderId="10" xfId="0" applyFont="1" applyFill="1" applyBorder="1" applyAlignment="1" applyProtection="1">
      <alignment horizontal="center" vertical="center" wrapText="1"/>
      <protection locked="0"/>
    </xf>
    <xf numFmtId="0" fontId="26" fillId="7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3" fillId="8" borderId="12" xfId="0" applyFont="1" applyFill="1" applyBorder="1" applyAlignment="1" applyProtection="1">
      <alignment horizontal="center" vertical="center"/>
    </xf>
    <xf numFmtId="0" fontId="23" fillId="8" borderId="13" xfId="0" applyFont="1" applyFill="1" applyBorder="1" applyAlignment="1" applyProtection="1">
      <alignment horizontal="center" vertical="center" wrapText="1"/>
    </xf>
    <xf numFmtId="0" fontId="23" fillId="8" borderId="14" xfId="0" applyFont="1" applyFill="1" applyBorder="1" applyAlignment="1" applyProtection="1">
      <alignment horizontal="center" vertical="center" wrapText="1"/>
    </xf>
    <xf numFmtId="0" fontId="23" fillId="8" borderId="15" xfId="0" applyFont="1" applyFill="1" applyBorder="1" applyAlignment="1" applyProtection="1">
      <alignment horizontal="center" vertical="center" wrapText="1"/>
    </xf>
    <xf numFmtId="0" fontId="23" fillId="8" borderId="13" xfId="0" applyFont="1" applyFill="1" applyBorder="1" applyAlignment="1" applyProtection="1">
      <alignment horizontal="center" vertical="center" wrapText="1"/>
      <protection locked="0"/>
    </xf>
    <xf numFmtId="0" fontId="23" fillId="8" borderId="1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27" fillId="8" borderId="17" xfId="0" applyFont="1" applyFill="1" applyBorder="1" applyAlignment="1" applyProtection="1">
      <alignment horizontal="center" vertical="center"/>
    </xf>
    <xf numFmtId="165" fontId="6" fillId="9" borderId="18" xfId="0" applyNumberFormat="1" applyFont="1" applyFill="1" applyBorder="1" applyAlignment="1" applyProtection="1">
      <alignment horizontal="center" vertical="center" wrapText="1"/>
      <protection locked="0"/>
    </xf>
    <xf numFmtId="165" fontId="6" fillId="9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9" borderId="18" xfId="0" applyNumberFormat="1" applyFont="1" applyFill="1" applyBorder="1" applyAlignment="1" applyProtection="1">
      <alignment horizontal="center" vertical="center" wrapText="1"/>
      <protection locked="0"/>
    </xf>
    <xf numFmtId="1" fontId="6" fillId="9" borderId="18" xfId="0" applyNumberFormat="1" applyFont="1" applyFill="1" applyBorder="1" applyAlignment="1" applyProtection="1">
      <alignment horizontal="center" vertical="center" wrapText="1"/>
      <protection locked="0"/>
    </xf>
    <xf numFmtId="1" fontId="8" fillId="9" borderId="20" xfId="0" applyNumberFormat="1" applyFont="1" applyFill="1" applyBorder="1" applyProtection="1">
      <protection locked="0"/>
    </xf>
    <xf numFmtId="165" fontId="6" fillId="10" borderId="18" xfId="0" applyNumberFormat="1" applyFont="1" applyFill="1" applyBorder="1" applyAlignment="1" applyProtection="1">
      <alignment horizontal="center" vertical="center" wrapText="1"/>
      <protection locked="0"/>
    </xf>
    <xf numFmtId="165" fontId="6" fillId="10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10" borderId="18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18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wrapText="1"/>
    </xf>
    <xf numFmtId="0" fontId="28" fillId="0" borderId="0" xfId="0" applyFont="1" applyBorder="1" applyAlignment="1" applyProtection="1">
      <alignment wrapText="1"/>
    </xf>
    <xf numFmtId="0" fontId="10" fillId="0" borderId="0" xfId="0" applyFont="1" applyBorder="1" applyAlignment="1" applyProtection="1">
      <alignment wrapText="1"/>
    </xf>
    <xf numFmtId="0" fontId="27" fillId="8" borderId="21" xfId="0" applyFont="1" applyFill="1" applyBorder="1" applyAlignment="1" applyProtection="1">
      <alignment horizontal="center" vertical="center"/>
    </xf>
    <xf numFmtId="165" fontId="6" fillId="9" borderId="22" xfId="0" applyNumberFormat="1" applyFont="1" applyFill="1" applyBorder="1" applyAlignment="1" applyProtection="1">
      <alignment horizontal="center" vertical="center" wrapText="1"/>
      <protection locked="0"/>
    </xf>
    <xf numFmtId="165" fontId="6" fillId="9" borderId="23" xfId="0" applyNumberFormat="1" applyFont="1" applyFill="1" applyBorder="1" applyAlignment="1" applyProtection="1">
      <alignment horizontal="center" vertical="center" wrapText="1"/>
      <protection locked="0"/>
    </xf>
    <xf numFmtId="1" fontId="6" fillId="9" borderId="24" xfId="0" applyNumberFormat="1" applyFont="1" applyFill="1" applyBorder="1" applyAlignment="1" applyProtection="1">
      <alignment horizontal="center" vertical="center" wrapText="1"/>
      <protection locked="0"/>
    </xf>
    <xf numFmtId="1" fontId="6" fillId="9" borderId="2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Protection="1"/>
    <xf numFmtId="2" fontId="12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Alignment="1" applyProtection="1"/>
    <xf numFmtId="0" fontId="34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left"/>
    </xf>
    <xf numFmtId="0" fontId="0" fillId="0" borderId="0" xfId="0" applyFont="1" applyBorder="1" applyAlignment="1" applyProtection="1">
      <alignment horizontal="left" wrapText="1"/>
    </xf>
    <xf numFmtId="0" fontId="0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/>
    </xf>
    <xf numFmtId="0" fontId="18" fillId="0" borderId="0" xfId="0" applyFont="1" applyBorder="1" applyAlignment="1" applyProtection="1">
      <alignment horizontal="left"/>
    </xf>
    <xf numFmtId="0" fontId="18" fillId="0" borderId="0" xfId="0" applyFont="1" applyBorder="1" applyAlignment="1" applyProtection="1">
      <alignment horizontal="right"/>
    </xf>
    <xf numFmtId="0" fontId="25" fillId="6" borderId="7" xfId="0" applyFont="1" applyFill="1" applyBorder="1" applyAlignment="1" applyProtection="1">
      <alignment horizontal="center" vertical="center" wrapText="1"/>
    </xf>
    <xf numFmtId="0" fontId="26" fillId="7" borderId="11" xfId="0" applyFont="1" applyFill="1" applyBorder="1" applyAlignment="1" applyProtection="1">
      <alignment horizontal="center" vertical="center" wrapText="1"/>
    </xf>
    <xf numFmtId="0" fontId="23" fillId="8" borderId="16" xfId="0" applyFont="1" applyFill="1" applyBorder="1" applyAlignment="1" applyProtection="1">
      <alignment horizontal="center" vertical="center" wrapText="1"/>
    </xf>
    <xf numFmtId="3" fontId="6" fillId="9" borderId="19" xfId="0" applyNumberFormat="1" applyFont="1" applyFill="1" applyBorder="1" applyAlignment="1" applyProtection="1">
      <alignment horizontal="center" vertical="center" wrapText="1"/>
      <protection locked="0"/>
    </xf>
    <xf numFmtId="167" fontId="6" fillId="9" borderId="18" xfId="0" applyNumberFormat="1" applyFont="1" applyFill="1" applyBorder="1" applyAlignment="1" applyProtection="1">
      <alignment horizontal="center" vertical="center" wrapText="1"/>
      <protection locked="0"/>
    </xf>
    <xf numFmtId="167" fontId="8" fillId="9" borderId="20" xfId="0" applyNumberFormat="1" applyFont="1" applyFill="1" applyBorder="1" applyProtection="1">
      <protection locked="0"/>
    </xf>
    <xf numFmtId="3" fontId="6" fillId="10" borderId="19" xfId="0" applyNumberFormat="1" applyFont="1" applyFill="1" applyBorder="1" applyAlignment="1" applyProtection="1">
      <alignment horizontal="center" vertical="center" wrapText="1"/>
      <protection locked="0"/>
    </xf>
    <xf numFmtId="167" fontId="6" fillId="10" borderId="18" xfId="0" applyNumberFormat="1" applyFont="1" applyFill="1" applyBorder="1" applyAlignment="1" applyProtection="1">
      <alignment horizontal="center" vertical="center" wrapText="1"/>
      <protection locked="0"/>
    </xf>
    <xf numFmtId="167" fontId="6" fillId="10" borderId="19" xfId="0" applyNumberFormat="1" applyFont="1" applyFill="1" applyBorder="1" applyAlignment="1" applyProtection="1">
      <alignment horizontal="center" vertical="center" wrapText="1"/>
      <protection locked="0"/>
    </xf>
    <xf numFmtId="167" fontId="6" fillId="9" borderId="19" xfId="0" applyNumberFormat="1" applyFont="1" applyFill="1" applyBorder="1" applyAlignment="1" applyProtection="1">
      <alignment horizontal="center" vertical="center" wrapText="1"/>
      <protection locked="0"/>
    </xf>
    <xf numFmtId="169" fontId="6" fillId="9" borderId="18" xfId="0" applyNumberFormat="1" applyFont="1" applyFill="1" applyBorder="1" applyAlignment="1" applyProtection="1">
      <alignment horizontal="center" vertical="center" wrapText="1"/>
      <protection locked="0"/>
    </xf>
    <xf numFmtId="2" fontId="12" fillId="10" borderId="19" xfId="0" applyNumberFormat="1" applyFont="1" applyFill="1" applyBorder="1" applyAlignment="1" applyProtection="1">
      <alignment horizontal="center" vertical="center" wrapText="1"/>
      <protection locked="0"/>
    </xf>
    <xf numFmtId="2" fontId="12" fillId="10" borderId="18" xfId="0" applyNumberFormat="1" applyFont="1" applyFill="1" applyBorder="1" applyAlignment="1" applyProtection="1">
      <alignment horizontal="center" vertical="center" wrapText="1"/>
      <protection locked="0"/>
    </xf>
    <xf numFmtId="169" fontId="6" fillId="10" borderId="18" xfId="0" applyNumberFormat="1" applyFont="1" applyFill="1" applyBorder="1" applyAlignment="1" applyProtection="1">
      <alignment horizontal="center" vertical="center" wrapText="1"/>
      <protection locked="0"/>
    </xf>
    <xf numFmtId="2" fontId="12" fillId="9" borderId="19" xfId="0" applyNumberFormat="1" applyFont="1" applyFill="1" applyBorder="1" applyAlignment="1" applyProtection="1">
      <alignment horizontal="center" vertical="center" wrapText="1"/>
      <protection locked="0"/>
    </xf>
    <xf numFmtId="2" fontId="12" fillId="9" borderId="18" xfId="0" applyNumberFormat="1" applyFont="1" applyFill="1" applyBorder="1" applyAlignment="1" applyProtection="1">
      <alignment horizontal="center" vertical="center" wrapText="1"/>
      <protection locked="0"/>
    </xf>
    <xf numFmtId="167" fontId="6" fillId="11" borderId="18" xfId="0" applyNumberFormat="1" applyFont="1" applyFill="1" applyBorder="1" applyAlignment="1" applyProtection="1">
      <alignment horizontal="center" vertical="center" wrapText="1"/>
      <protection locked="0"/>
    </xf>
    <xf numFmtId="167" fontId="6" fillId="11" borderId="19" xfId="0" applyNumberFormat="1" applyFont="1" applyFill="1" applyBorder="1" applyAlignment="1" applyProtection="1">
      <alignment horizontal="center" vertical="center" wrapText="1"/>
      <protection locked="0"/>
    </xf>
    <xf numFmtId="169" fontId="6" fillId="11" borderId="18" xfId="0" applyNumberFormat="1" applyFont="1" applyFill="1" applyBorder="1" applyAlignment="1" applyProtection="1">
      <alignment horizontal="center" vertical="center" wrapText="1"/>
      <protection locked="0"/>
    </xf>
    <xf numFmtId="167" fontId="6" fillId="11" borderId="24" xfId="0" applyNumberFormat="1" applyFont="1" applyFill="1" applyBorder="1" applyAlignment="1" applyProtection="1">
      <alignment horizontal="center" vertical="center" wrapText="1"/>
      <protection locked="0"/>
    </xf>
    <xf numFmtId="167" fontId="8" fillId="11" borderId="33" xfId="0" applyNumberFormat="1" applyFont="1" applyFill="1" applyBorder="1" applyProtection="1">
      <protection locked="0"/>
    </xf>
    <xf numFmtId="0" fontId="23" fillId="8" borderId="34" xfId="0" applyFont="1" applyFill="1" applyBorder="1" applyAlignment="1" applyProtection="1">
      <alignment horizontal="center" vertical="center"/>
    </xf>
    <xf numFmtId="1" fontId="6" fillId="10" borderId="24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25" xfId="0" applyNumberFormat="1" applyFont="1" applyFill="1" applyBorder="1" applyAlignment="1" applyProtection="1">
      <alignment horizontal="center" vertical="center" wrapText="1"/>
      <protection locked="0"/>
    </xf>
    <xf numFmtId="2" fontId="12" fillId="9" borderId="35" xfId="0" applyNumberFormat="1" applyFont="1" applyFill="1" applyBorder="1" applyAlignment="1" applyProtection="1">
      <alignment horizontal="center" vertical="center" wrapText="1"/>
      <protection locked="0"/>
    </xf>
    <xf numFmtId="2" fontId="12" fillId="10" borderId="35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left" vertical="center" indent="1"/>
    </xf>
    <xf numFmtId="0" fontId="37" fillId="0" borderId="0" xfId="0" applyFont="1" applyBorder="1" applyAlignment="1" applyProtection="1">
      <alignment horizontal="left" vertical="center" indent="1"/>
    </xf>
    <xf numFmtId="164" fontId="15" fillId="0" borderId="0" xfId="0" applyNumberFormat="1" applyFont="1" applyBorder="1" applyAlignment="1" applyProtection="1">
      <alignment horizontal="left"/>
    </xf>
    <xf numFmtId="0" fontId="20" fillId="0" borderId="0" xfId="0" applyFont="1" applyBorder="1" applyAlignment="1" applyProtection="1">
      <alignment horizontal="center" vertical="center"/>
    </xf>
    <xf numFmtId="0" fontId="25" fillId="6" borderId="37" xfId="0" applyFont="1" applyFill="1" applyBorder="1" applyAlignment="1" applyProtection="1">
      <alignment horizontal="center" vertical="center" wrapText="1"/>
      <protection locked="0"/>
    </xf>
    <xf numFmtId="0" fontId="25" fillId="6" borderId="38" xfId="0" applyFont="1" applyFill="1" applyBorder="1" applyAlignment="1" applyProtection="1">
      <alignment horizontal="center" vertical="center" wrapText="1"/>
      <protection locked="0"/>
    </xf>
    <xf numFmtId="0" fontId="25" fillId="6" borderId="39" xfId="0" applyFont="1" applyFill="1" applyBorder="1" applyAlignment="1" applyProtection="1">
      <alignment horizontal="center" vertical="center" wrapText="1"/>
      <protection locked="0"/>
    </xf>
    <xf numFmtId="0" fontId="24" fillId="5" borderId="40" xfId="0" applyFont="1" applyFill="1" applyBorder="1" applyAlignment="1" applyProtection="1">
      <alignment horizontal="center" vertical="center" wrapText="1"/>
      <protection locked="0"/>
    </xf>
    <xf numFmtId="0" fontId="24" fillId="5" borderId="41" xfId="0" applyFont="1" applyFill="1" applyBorder="1" applyAlignment="1" applyProtection="1">
      <alignment horizontal="center" vertical="center" wrapText="1"/>
      <protection locked="0"/>
    </xf>
    <xf numFmtId="0" fontId="23" fillId="8" borderId="14" xfId="0" applyFont="1" applyFill="1" applyBorder="1" applyAlignment="1" applyProtection="1">
      <alignment horizontal="center" vertical="center" wrapText="1"/>
      <protection locked="0"/>
    </xf>
    <xf numFmtId="0" fontId="27" fillId="8" borderId="42" xfId="0" applyFont="1" applyFill="1" applyBorder="1" applyAlignment="1" applyProtection="1">
      <alignment horizontal="center" vertical="center"/>
    </xf>
    <xf numFmtId="14" fontId="6" fillId="9" borderId="43" xfId="0" applyNumberFormat="1" applyFont="1" applyFill="1" applyBorder="1" applyAlignment="1" applyProtection="1">
      <alignment horizontal="center" vertical="center"/>
      <protection locked="0"/>
    </xf>
    <xf numFmtId="164" fontId="6" fillId="9" borderId="19" xfId="0" applyNumberFormat="1" applyFont="1" applyFill="1" applyBorder="1" applyAlignment="1" applyProtection="1">
      <alignment horizontal="center" vertical="center" wrapText="1"/>
      <protection locked="0"/>
    </xf>
    <xf numFmtId="164" fontId="6" fillId="9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/>
    <xf numFmtId="14" fontId="6" fillId="10" borderId="43" xfId="0" applyNumberFormat="1" applyFont="1" applyFill="1" applyBorder="1" applyAlignment="1" applyProtection="1">
      <alignment horizontal="center" vertical="center"/>
      <protection locked="0"/>
    </xf>
    <xf numFmtId="164" fontId="6" fillId="10" borderId="19" xfId="0" applyNumberFormat="1" applyFont="1" applyFill="1" applyBorder="1" applyAlignment="1" applyProtection="1">
      <alignment horizontal="center" vertical="center" wrapText="1"/>
      <protection locked="0"/>
    </xf>
    <xf numFmtId="164" fontId="6" fillId="10" borderId="18" xfId="0" applyNumberFormat="1" applyFont="1" applyFill="1" applyBorder="1" applyAlignment="1" applyProtection="1">
      <alignment horizontal="center" vertical="center" wrapText="1"/>
      <protection locked="0"/>
    </xf>
    <xf numFmtId="0" fontId="27" fillId="8" borderId="44" xfId="0" applyFont="1" applyFill="1" applyBorder="1" applyAlignment="1" applyProtection="1">
      <alignment horizontal="center" vertical="center"/>
    </xf>
    <xf numFmtId="14" fontId="6" fillId="9" borderId="45" xfId="0" applyNumberFormat="1" applyFont="1" applyFill="1" applyBorder="1" applyAlignment="1" applyProtection="1">
      <alignment horizontal="center" vertical="center"/>
      <protection locked="0"/>
    </xf>
    <xf numFmtId="165" fontId="6" fillId="9" borderId="46" xfId="0" applyNumberFormat="1" applyFont="1" applyFill="1" applyBorder="1" applyAlignment="1" applyProtection="1">
      <alignment horizontal="center" vertical="center" wrapText="1"/>
      <protection locked="0"/>
    </xf>
    <xf numFmtId="164" fontId="6" fillId="9" borderId="33" xfId="0" applyNumberFormat="1" applyFont="1" applyFill="1" applyBorder="1" applyAlignment="1" applyProtection="1">
      <alignment horizontal="center" vertical="center" wrapText="1"/>
      <protection locked="0"/>
    </xf>
    <xf numFmtId="164" fontId="6" fillId="9" borderId="24" xfId="0" applyNumberFormat="1" applyFont="1" applyFill="1" applyBorder="1" applyAlignment="1" applyProtection="1">
      <alignment horizontal="center" vertical="center" wrapText="1"/>
      <protection locked="0"/>
    </xf>
    <xf numFmtId="14" fontId="12" fillId="0" borderId="32" xfId="0" applyNumberFormat="1" applyFont="1" applyBorder="1" applyAlignment="1" applyProtection="1">
      <alignment horizontal="center"/>
      <protection locked="0"/>
    </xf>
    <xf numFmtId="14" fontId="18" fillId="0" borderId="0" xfId="0" applyNumberFormat="1" applyFont="1" applyBorder="1" applyAlignment="1" applyProtection="1">
      <alignment horizontal="right"/>
    </xf>
    <xf numFmtId="0" fontId="12" fillId="0" borderId="0" xfId="0" applyFont="1" applyBorder="1" applyProtection="1"/>
    <xf numFmtId="0" fontId="12" fillId="0" borderId="0" xfId="0" applyFont="1" applyAlignment="1" applyProtection="1">
      <alignment vertical="center"/>
    </xf>
    <xf numFmtId="0" fontId="35" fillId="0" borderId="0" xfId="1" applyFont="1" applyBorder="1" applyAlignment="1" applyProtection="1">
      <alignment horizontal="right" vertical="center"/>
    </xf>
    <xf numFmtId="0" fontId="35" fillId="0" borderId="0" xfId="1" applyFont="1" applyBorder="1" applyAlignment="1" applyProtection="1">
      <alignment horizontal="center" vertical="center"/>
    </xf>
    <xf numFmtId="0" fontId="35" fillId="9" borderId="0" xfId="1" applyFont="1" applyFill="1" applyBorder="1" applyAlignment="1" applyProtection="1">
      <alignment horizontal="center" vertical="center"/>
    </xf>
    <xf numFmtId="0" fontId="35" fillId="9" borderId="0" xfId="1" applyFont="1" applyFill="1" applyBorder="1" applyAlignment="1" applyProtection="1">
      <alignment vertical="center"/>
    </xf>
    <xf numFmtId="0" fontId="35" fillId="0" borderId="0" xfId="1" applyFont="1" applyBorder="1" applyAlignment="1" applyProtection="1">
      <alignment vertical="center"/>
    </xf>
    <xf numFmtId="0" fontId="35" fillId="9" borderId="0" xfId="1" applyFont="1" applyFill="1" applyBorder="1" applyAlignment="1" applyProtection="1">
      <alignment horizontal="right" vertical="center"/>
    </xf>
    <xf numFmtId="0" fontId="35" fillId="9" borderId="0" xfId="1" applyFont="1" applyFill="1" applyBorder="1" applyAlignment="1" applyProtection="1">
      <alignment horizontal="center" vertical="center"/>
    </xf>
    <xf numFmtId="0" fontId="16" fillId="9" borderId="0" xfId="1" applyFont="1" applyFill="1" applyBorder="1" applyAlignment="1" applyProtection="1">
      <alignment horizontal="right" vertical="center"/>
    </xf>
    <xf numFmtId="0" fontId="36" fillId="9" borderId="0" xfId="1" applyFont="1" applyFill="1" applyBorder="1" applyAlignment="1" applyProtection="1">
      <alignment horizontal="left" vertical="center"/>
    </xf>
    <xf numFmtId="0" fontId="42" fillId="9" borderId="0" xfId="1" applyFont="1" applyFill="1" applyBorder="1" applyAlignment="1" applyProtection="1">
      <alignment horizontal="center" vertical="center"/>
    </xf>
    <xf numFmtId="0" fontId="6" fillId="9" borderId="35" xfId="1" applyFont="1" applyFill="1" applyBorder="1" applyAlignment="1" applyProtection="1">
      <alignment horizontal="center" vertical="center"/>
      <protection locked="0"/>
    </xf>
    <xf numFmtId="0" fontId="6" fillId="9" borderId="18" xfId="1" applyFont="1" applyFill="1" applyBorder="1" applyAlignment="1" applyProtection="1">
      <alignment horizontal="center" vertical="center"/>
      <protection locked="0"/>
    </xf>
    <xf numFmtId="0" fontId="33" fillId="6" borderId="19" xfId="1" applyFont="1" applyFill="1" applyBorder="1" applyAlignment="1" applyProtection="1">
      <alignment horizontal="center" vertical="center"/>
      <protection locked="0"/>
    </xf>
    <xf numFmtId="0" fontId="32" fillId="5" borderId="47" xfId="1" applyFont="1" applyFill="1" applyBorder="1" applyAlignment="1" applyProtection="1">
      <alignment horizontal="center" vertical="center"/>
    </xf>
    <xf numFmtId="0" fontId="6" fillId="7" borderId="19" xfId="1" applyFont="1" applyFill="1" applyBorder="1" applyAlignment="1" applyProtection="1">
      <alignment horizontal="center" vertical="center"/>
    </xf>
    <xf numFmtId="0" fontId="27" fillId="8" borderId="48" xfId="1" applyFont="1" applyFill="1" applyBorder="1" applyAlignment="1" applyProtection="1">
      <alignment horizontal="center" vertical="center"/>
    </xf>
    <xf numFmtId="0" fontId="27" fillId="8" borderId="49" xfId="1" applyFont="1" applyFill="1" applyBorder="1" applyAlignment="1" applyProtection="1">
      <alignment horizontal="center" vertical="center"/>
    </xf>
    <xf numFmtId="0" fontId="27" fillId="8" borderId="50" xfId="1" applyFont="1" applyFill="1" applyBorder="1" applyAlignment="1" applyProtection="1">
      <alignment horizontal="center" vertical="center"/>
      <protection locked="0"/>
    </xf>
    <xf numFmtId="0" fontId="27" fillId="8" borderId="51" xfId="1" applyFont="1" applyFill="1" applyBorder="1" applyAlignment="1" applyProtection="1">
      <alignment horizontal="center" vertical="center"/>
    </xf>
    <xf numFmtId="0" fontId="27" fillId="8" borderId="52" xfId="1" applyFont="1" applyFill="1" applyBorder="1" applyAlignment="1" applyProtection="1">
      <alignment horizontal="center" vertical="center"/>
    </xf>
    <xf numFmtId="0" fontId="27" fillId="8" borderId="51" xfId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165" fontId="35" fillId="9" borderId="0" xfId="1" applyNumberFormat="1" applyFont="1" applyFill="1" applyBorder="1" applyAlignment="1" applyProtection="1">
      <alignment horizontal="center" vertical="center"/>
    </xf>
    <xf numFmtId="9" fontId="6" fillId="9" borderId="35" xfId="1" applyNumberFormat="1" applyFont="1" applyFill="1" applyBorder="1" applyAlignment="1" applyProtection="1">
      <alignment horizontal="center" vertical="center"/>
      <protection locked="0"/>
    </xf>
    <xf numFmtId="0" fontId="6" fillId="9" borderId="0" xfId="1" applyFont="1" applyFill="1" applyBorder="1" applyAlignment="1" applyProtection="1">
      <alignment vertical="center"/>
    </xf>
    <xf numFmtId="0" fontId="6" fillId="9" borderId="55" xfId="1" applyFont="1" applyFill="1" applyBorder="1" applyAlignment="1" applyProtection="1">
      <alignment horizontal="center" vertical="center"/>
      <protection locked="0"/>
    </xf>
    <xf numFmtId="0" fontId="6" fillId="9" borderId="24" xfId="1" applyFont="1" applyFill="1" applyBorder="1" applyAlignment="1" applyProtection="1">
      <alignment horizontal="center" vertical="center"/>
      <protection locked="0"/>
    </xf>
    <xf numFmtId="9" fontId="6" fillId="9" borderId="55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</xf>
    <xf numFmtId="0" fontId="6" fillId="9" borderId="0" xfId="1" applyFont="1" applyFill="1" applyBorder="1" applyAlignment="1" applyProtection="1">
      <alignment horizontal="right" vertical="center"/>
    </xf>
    <xf numFmtId="0" fontId="6" fillId="9" borderId="0" xfId="1" applyFont="1" applyFill="1" applyBorder="1" applyAlignment="1" applyProtection="1">
      <alignment horizontal="left" vertical="center"/>
    </xf>
    <xf numFmtId="0" fontId="6" fillId="9" borderId="0" xfId="1" applyFont="1" applyFill="1" applyBorder="1" applyAlignment="1" applyProtection="1">
      <alignment horizontal="left" vertical="center"/>
    </xf>
    <xf numFmtId="0" fontId="35" fillId="9" borderId="0" xfId="1" applyFont="1" applyFill="1" applyBorder="1" applyAlignment="1" applyProtection="1">
      <alignment horizontal="left" vertical="center"/>
    </xf>
    <xf numFmtId="0" fontId="35" fillId="9" borderId="0" xfId="1" applyFont="1" applyFill="1" applyBorder="1" applyAlignment="1" applyProtection="1">
      <alignment horizontal="left" vertical="center"/>
    </xf>
    <xf numFmtId="0" fontId="43" fillId="0" borderId="0" xfId="0" applyFont="1" applyBorder="1" applyAlignment="1" applyProtection="1">
      <alignment vertical="top"/>
    </xf>
    <xf numFmtId="0" fontId="9" fillId="0" borderId="0" xfId="0" applyFont="1" applyProtection="1"/>
    <xf numFmtId="0" fontId="1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vertical="center"/>
    </xf>
    <xf numFmtId="171" fontId="15" fillId="0" borderId="0" xfId="0" applyNumberFormat="1" applyFont="1" applyBorder="1" applyAlignment="1" applyProtection="1">
      <alignment horizontal="left"/>
    </xf>
    <xf numFmtId="49" fontId="15" fillId="0" borderId="0" xfId="0" applyNumberFormat="1" applyFont="1" applyBorder="1" applyAlignment="1" applyProtection="1">
      <alignment horizontal="left"/>
    </xf>
    <xf numFmtId="49" fontId="13" fillId="0" borderId="0" xfId="0" applyNumberFormat="1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49" fontId="45" fillId="0" borderId="0" xfId="0" applyNumberFormat="1" applyFont="1" applyBorder="1" applyAlignment="1" applyProtection="1">
      <alignment horizontal="right"/>
    </xf>
    <xf numFmtId="0" fontId="12" fillId="0" borderId="0" xfId="1" applyFont="1" applyBorder="1"/>
    <xf numFmtId="0" fontId="12" fillId="0" borderId="0" xfId="1" applyFont="1" applyBorder="1" applyAlignment="1">
      <alignment horizontal="right"/>
    </xf>
    <xf numFmtId="0" fontId="46" fillId="0" borderId="0" xfId="1" applyFont="1" applyBorder="1"/>
    <xf numFmtId="0" fontId="0" fillId="0" borderId="0" xfId="1" applyFont="1" applyBorder="1"/>
    <xf numFmtId="0" fontId="47" fillId="8" borderId="60" xfId="0" applyFont="1" applyFill="1" applyBorder="1" applyAlignment="1" applyProtection="1">
      <alignment horizontal="center" vertical="center"/>
    </xf>
    <xf numFmtId="165" fontId="47" fillId="8" borderId="60" xfId="0" applyNumberFormat="1" applyFont="1" applyFill="1" applyBorder="1" applyAlignment="1" applyProtection="1">
      <alignment horizontal="center" vertical="center"/>
    </xf>
    <xf numFmtId="165" fontId="47" fillId="8" borderId="61" xfId="0" applyNumberFormat="1" applyFont="1" applyFill="1" applyBorder="1" applyAlignment="1" applyProtection="1">
      <alignment horizontal="center" vertical="center"/>
    </xf>
    <xf numFmtId="165" fontId="47" fillId="8" borderId="62" xfId="0" applyNumberFormat="1" applyFont="1" applyFill="1" applyBorder="1" applyAlignment="1" applyProtection="1">
      <alignment horizontal="center" vertical="center"/>
    </xf>
    <xf numFmtId="172" fontId="6" fillId="0" borderId="43" xfId="0" applyNumberFormat="1" applyFont="1" applyBorder="1" applyAlignment="1" applyProtection="1">
      <alignment horizontal="center" vertical="center" wrapText="1"/>
    </xf>
    <xf numFmtId="172" fontId="6" fillId="0" borderId="63" xfId="0" applyNumberFormat="1" applyFont="1" applyBorder="1" applyAlignment="1" applyProtection="1">
      <alignment horizontal="center" vertical="center" wrapText="1"/>
    </xf>
    <xf numFmtId="2" fontId="50" fillId="0" borderId="34" xfId="0" applyNumberFormat="1" applyFont="1" applyBorder="1" applyAlignment="1" applyProtection="1">
      <alignment horizontal="center" vertical="center" wrapText="1"/>
    </xf>
    <xf numFmtId="2" fontId="6" fillId="0" borderId="43" xfId="0" applyNumberFormat="1" applyFont="1" applyBorder="1" applyAlignment="1" applyProtection="1">
      <alignment horizontal="center" vertical="center" wrapText="1"/>
    </xf>
    <xf numFmtId="165" fontId="6" fillId="0" borderId="43" xfId="0" applyNumberFormat="1" applyFont="1" applyBorder="1" applyAlignment="1" applyProtection="1">
      <alignment horizontal="center" vertical="center" wrapText="1"/>
    </xf>
    <xf numFmtId="164" fontId="6" fillId="0" borderId="63" xfId="0" applyNumberFormat="1" applyFont="1" applyBorder="1" applyAlignment="1" applyProtection="1">
      <alignment horizontal="center" vertical="center" wrapText="1"/>
    </xf>
    <xf numFmtId="2" fontId="50" fillId="0" borderId="43" xfId="0" applyNumberFormat="1" applyFont="1" applyBorder="1" applyAlignment="1" applyProtection="1">
      <alignment horizontal="center" vertical="center" wrapText="1"/>
    </xf>
    <xf numFmtId="174" fontId="6" fillId="0" borderId="43" xfId="0" applyNumberFormat="1" applyFont="1" applyBorder="1" applyAlignment="1" applyProtection="1">
      <alignment horizontal="center" vertical="center" wrapText="1"/>
    </xf>
    <xf numFmtId="174" fontId="6" fillId="0" borderId="63" xfId="0" applyNumberFormat="1" applyFont="1" applyBorder="1" applyAlignment="1" applyProtection="1">
      <alignment horizontal="center" vertical="center" wrapText="1"/>
    </xf>
    <xf numFmtId="174" fontId="6" fillId="10" borderId="24" xfId="0" applyNumberFormat="1" applyFont="1" applyFill="1" applyBorder="1" applyAlignment="1" applyProtection="1">
      <alignment horizontal="center" vertical="center" wrapText="1"/>
      <protection locked="0"/>
    </xf>
    <xf numFmtId="174" fontId="6" fillId="10" borderId="25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0" xfId="0" applyNumberFormat="1" applyFont="1" applyBorder="1" applyAlignment="1" applyProtection="1">
      <alignment horizontal="center" vertical="center" wrapText="1"/>
    </xf>
    <xf numFmtId="165" fontId="12" fillId="0" borderId="0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left"/>
    </xf>
    <xf numFmtId="0" fontId="18" fillId="0" borderId="32" xfId="0" applyFont="1" applyBorder="1" applyAlignment="1" applyProtection="1">
      <alignment horizontal="right"/>
      <protection locked="0"/>
    </xf>
    <xf numFmtId="0" fontId="12" fillId="0" borderId="0" xfId="0" applyFont="1" applyBorder="1" applyAlignment="1" applyProtection="1"/>
    <xf numFmtId="0" fontId="0" fillId="0" borderId="0" xfId="0" applyProtection="1"/>
    <xf numFmtId="0" fontId="12" fillId="0" borderId="0" xfId="0" applyFont="1" applyBorder="1" applyAlignment="1" applyProtection="1">
      <alignment horizontal="left" wrapText="1"/>
    </xf>
    <xf numFmtId="14" fontId="12" fillId="0" borderId="32" xfId="0" applyNumberFormat="1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right"/>
    </xf>
    <xf numFmtId="0" fontId="18" fillId="0" borderId="32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/>
    </xf>
    <xf numFmtId="49" fontId="15" fillId="0" borderId="0" xfId="0" applyNumberFormat="1" applyFont="1" applyBorder="1" applyAlignment="1" applyProtection="1">
      <alignment horizontal="left" indent="1"/>
    </xf>
    <xf numFmtId="0" fontId="16" fillId="0" borderId="0" xfId="0" applyFont="1" applyBorder="1" applyAlignment="1" applyProtection="1">
      <alignment horizontal="right"/>
    </xf>
    <xf numFmtId="0" fontId="20" fillId="2" borderId="1" xfId="0" applyFont="1" applyFill="1" applyBorder="1" applyAlignment="1" applyProtection="1">
      <alignment horizontal="center" vertical="center"/>
    </xf>
    <xf numFmtId="0" fontId="21" fillId="3" borderId="2" xfId="0" applyFont="1" applyFill="1" applyBorder="1" applyAlignment="1" applyProtection="1">
      <alignment horizontal="center" vertical="center"/>
    </xf>
    <xf numFmtId="0" fontId="22" fillId="4" borderId="3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/>
    </xf>
    <xf numFmtId="0" fontId="12" fillId="0" borderId="0" xfId="0" applyFont="1" applyBorder="1" applyAlignment="1" applyProtection="1">
      <alignment horizontal="left" vertical="center"/>
    </xf>
    <xf numFmtId="164" fontId="12" fillId="0" borderId="0" xfId="0" applyNumberFormat="1" applyFont="1" applyBorder="1" applyAlignment="1" applyProtection="1">
      <alignment horizontal="left" vertical="center"/>
    </xf>
    <xf numFmtId="0" fontId="12" fillId="0" borderId="32" xfId="0" applyFont="1" applyBorder="1" applyAlignment="1" applyProtection="1">
      <alignment horizontal="left"/>
      <protection locked="0"/>
    </xf>
    <xf numFmtId="165" fontId="6" fillId="9" borderId="19" xfId="0" applyNumberFormat="1" applyFont="1" applyFill="1" applyBorder="1" applyAlignment="1" applyProtection="1">
      <alignment horizontal="center" vertical="center" wrapText="1"/>
      <protection locked="0"/>
    </xf>
    <xf numFmtId="165" fontId="6" fillId="10" borderId="19" xfId="0" applyNumberFormat="1" applyFont="1" applyFill="1" applyBorder="1" applyAlignment="1" applyProtection="1">
      <alignment horizontal="center" vertical="center" wrapText="1"/>
      <protection locked="0"/>
    </xf>
    <xf numFmtId="165" fontId="6" fillId="9" borderId="25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horizontal="left" vertical="center"/>
    </xf>
    <xf numFmtId="0" fontId="26" fillId="4" borderId="3" xfId="0" applyFont="1" applyFill="1" applyBorder="1" applyAlignment="1" applyProtection="1">
      <alignment horizontal="center" vertical="center" wrapText="1"/>
    </xf>
    <xf numFmtId="0" fontId="23" fillId="8" borderId="16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top" wrapText="1"/>
    </xf>
    <xf numFmtId="0" fontId="38" fillId="3" borderId="28" xfId="0" applyFont="1" applyFill="1" applyBorder="1" applyAlignment="1" applyProtection="1">
      <alignment horizontal="center" vertical="center"/>
    </xf>
    <xf numFmtId="0" fontId="39" fillId="2" borderId="36" xfId="0" applyFont="1" applyFill="1" applyBorder="1" applyAlignment="1" applyProtection="1">
      <alignment horizontal="center" vertical="center"/>
    </xf>
    <xf numFmtId="0" fontId="4" fillId="9" borderId="0" xfId="1" applyFont="1" applyFill="1" applyBorder="1" applyAlignment="1" applyProtection="1">
      <alignment horizontal="left" vertical="center"/>
    </xf>
    <xf numFmtId="0" fontId="16" fillId="9" borderId="0" xfId="1" applyFont="1" applyFill="1" applyBorder="1" applyAlignment="1" applyProtection="1">
      <alignment horizontal="right" vertical="center"/>
    </xf>
    <xf numFmtId="0" fontId="21" fillId="3" borderId="37" xfId="1" applyFont="1" applyFill="1" applyBorder="1" applyAlignment="1" applyProtection="1">
      <alignment horizontal="center" vertical="center"/>
    </xf>
    <xf numFmtId="0" fontId="39" fillId="2" borderId="1" xfId="1" applyFont="1" applyFill="1" applyBorder="1" applyAlignment="1" applyProtection="1">
      <alignment horizontal="center" vertical="center"/>
    </xf>
    <xf numFmtId="0" fontId="22" fillId="4" borderId="30" xfId="1" applyFont="1" applyFill="1" applyBorder="1" applyAlignment="1" applyProtection="1">
      <alignment horizontal="center" vertical="center"/>
    </xf>
    <xf numFmtId="0" fontId="12" fillId="0" borderId="32" xfId="0" applyFont="1" applyBorder="1" applyAlignment="1" applyProtection="1">
      <protection locked="0"/>
    </xf>
    <xf numFmtId="0" fontId="6" fillId="0" borderId="0" xfId="0" applyFont="1" applyProtection="1"/>
    <xf numFmtId="2" fontId="50" fillId="0" borderId="34" xfId="0" applyNumberFormat="1" applyFont="1" applyBorder="1" applyAlignment="1" applyProtection="1">
      <alignment horizontal="center" vertical="center" wrapText="1"/>
    </xf>
    <xf numFmtId="2" fontId="49" fillId="8" borderId="55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horizontal="left"/>
    </xf>
    <xf numFmtId="2" fontId="49" fillId="8" borderId="35" xfId="0" applyNumberFormat="1" applyFont="1" applyFill="1" applyBorder="1" applyAlignment="1" applyProtection="1">
      <alignment horizontal="center" vertical="center" wrapText="1"/>
    </xf>
    <xf numFmtId="0" fontId="48" fillId="7" borderId="35" xfId="0" applyFont="1" applyFill="1" applyBorder="1" applyAlignment="1" applyProtection="1">
      <alignment horizontal="center" vertical="center"/>
    </xf>
    <xf numFmtId="2" fontId="48" fillId="0" borderId="34" xfId="0" applyNumberFormat="1" applyFont="1" applyBorder="1" applyAlignment="1" applyProtection="1">
      <alignment horizontal="center" vertical="center" wrapText="1"/>
    </xf>
    <xf numFmtId="49" fontId="16" fillId="0" borderId="0" xfId="0" applyNumberFormat="1" applyFont="1" applyBorder="1" applyAlignment="1" applyProtection="1">
      <alignment horizontal="right"/>
    </xf>
    <xf numFmtId="0" fontId="47" fillId="8" borderId="59" xfId="0" applyFont="1" applyFill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vertical="top"/>
    </xf>
    <xf numFmtId="0" fontId="0" fillId="0" borderId="0" xfId="0" applyFont="1" applyProtection="1"/>
    <xf numFmtId="0" fontId="44" fillId="0" borderId="0" xfId="0" applyFont="1" applyBorder="1" applyAlignment="1" applyProtection="1">
      <alignment horizontal="right" vertical="center"/>
    </xf>
    <xf numFmtId="165" fontId="6" fillId="9" borderId="18" xfId="0" applyNumberFormat="1" applyFont="1" applyFill="1" applyBorder="1" applyAlignment="1" applyProtection="1">
      <alignment horizontal="center" vertical="center" wrapText="1"/>
      <protection hidden="1"/>
    </xf>
    <xf numFmtId="166" fontId="12" fillId="10" borderId="19" xfId="0" applyNumberFormat="1" applyFont="1" applyFill="1" applyBorder="1" applyAlignment="1" applyProtection="1">
      <alignment horizontal="center" vertical="center" wrapText="1"/>
      <protection hidden="1"/>
    </xf>
    <xf numFmtId="49" fontId="15" fillId="0" borderId="0" xfId="0" applyNumberFormat="1" applyFont="1" applyBorder="1" applyAlignment="1" applyProtection="1">
      <alignment horizontal="left" indent="1"/>
      <protection hidden="1"/>
    </xf>
    <xf numFmtId="166" fontId="12" fillId="9" borderId="19" xfId="0" applyNumberFormat="1" applyFont="1" applyFill="1" applyBorder="1" applyAlignment="1" applyProtection="1">
      <alignment horizontal="center" vertical="center" wrapText="1"/>
      <protection hidden="1"/>
    </xf>
    <xf numFmtId="165" fontId="6" fillId="10" borderId="18" xfId="0" applyNumberFormat="1" applyFont="1" applyFill="1" applyBorder="1" applyAlignment="1" applyProtection="1">
      <alignment horizontal="center" vertical="center" wrapText="1"/>
      <protection hidden="1"/>
    </xf>
    <xf numFmtId="165" fontId="6" fillId="9" borderId="22" xfId="0" applyNumberFormat="1" applyFont="1" applyFill="1" applyBorder="1" applyAlignment="1" applyProtection="1">
      <alignment horizontal="center" vertical="center" wrapText="1"/>
      <protection hidden="1"/>
    </xf>
    <xf numFmtId="165" fontId="31" fillId="7" borderId="3" xfId="0" applyNumberFormat="1" applyFont="1" applyFill="1" applyBorder="1" applyAlignment="1" applyProtection="1">
      <alignment horizontal="center" vertical="center" wrapText="1"/>
      <protection hidden="1"/>
    </xf>
    <xf numFmtId="166" fontId="31" fillId="7" borderId="30" xfId="0" applyNumberFormat="1" applyFont="1" applyFill="1" applyBorder="1" applyAlignment="1" applyProtection="1">
      <alignment horizontal="center" vertical="center" wrapText="1"/>
      <protection hidden="1"/>
    </xf>
    <xf numFmtId="0" fontId="19" fillId="11" borderId="26" xfId="0" applyFont="1" applyFill="1" applyBorder="1" applyAlignment="1" applyProtection="1">
      <alignment horizontal="center" vertical="center"/>
      <protection hidden="1"/>
    </xf>
    <xf numFmtId="165" fontId="29" fillId="5" borderId="1" xfId="0" applyNumberFormat="1" applyFont="1" applyFill="1" applyBorder="1" applyAlignment="1" applyProtection="1">
      <alignment horizontal="center" vertical="center" wrapText="1"/>
      <protection hidden="1"/>
    </xf>
    <xf numFmtId="165" fontId="30" fillId="6" borderId="27" xfId="0" applyNumberFormat="1" applyFont="1" applyFill="1" applyBorder="1" applyAlignment="1" applyProtection="1">
      <alignment horizontal="center" vertical="center" wrapText="1"/>
      <protection hidden="1"/>
    </xf>
    <xf numFmtId="165" fontId="30" fillId="6" borderId="28" xfId="0" applyNumberFormat="1" applyFont="1" applyFill="1" applyBorder="1" applyAlignment="1" applyProtection="1">
      <alignment horizontal="center" vertical="center" wrapText="1"/>
      <protection hidden="1"/>
    </xf>
    <xf numFmtId="165" fontId="30" fillId="6" borderId="29" xfId="0" applyNumberFormat="1" applyFont="1" applyFill="1" applyBorder="1" applyAlignment="1" applyProtection="1">
      <alignment horizontal="center" vertical="center" wrapText="1"/>
      <protection hidden="1"/>
    </xf>
    <xf numFmtId="3" fontId="31" fillId="7" borderId="30" xfId="0" applyNumberFormat="1" applyFont="1" applyFill="1" applyBorder="1" applyAlignment="1" applyProtection="1">
      <alignment horizontal="center" vertical="center" wrapText="1"/>
      <protection hidden="1"/>
    </xf>
    <xf numFmtId="165" fontId="31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Border="1" applyProtection="1">
      <protection hidden="1"/>
    </xf>
    <xf numFmtId="0" fontId="32" fillId="0" borderId="0" xfId="0" applyFont="1" applyAlignment="1" applyProtection="1">
      <alignment horizontal="right" vertical="center"/>
      <protection hidden="1"/>
    </xf>
    <xf numFmtId="165" fontId="29" fillId="5" borderId="31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2" fontId="12" fillId="0" borderId="0" xfId="0" applyNumberFormat="1" applyFont="1" applyBorder="1" applyAlignment="1" applyProtection="1">
      <alignment horizontal="center" vertical="center"/>
      <protection hidden="1"/>
    </xf>
    <xf numFmtId="2" fontId="33" fillId="0" borderId="0" xfId="0" applyNumberFormat="1" applyFont="1" applyBorder="1" applyAlignment="1" applyProtection="1">
      <alignment horizontal="right" vertical="center"/>
      <protection hidden="1"/>
    </xf>
    <xf numFmtId="165" fontId="30" fillId="6" borderId="29" xfId="0" applyNumberFormat="1" applyFont="1" applyFill="1" applyBorder="1" applyAlignment="1" applyProtection="1">
      <alignment horizontal="center" vertical="center"/>
      <protection hidden="1"/>
    </xf>
    <xf numFmtId="2" fontId="6" fillId="0" borderId="0" xfId="0" applyNumberFormat="1" applyFont="1" applyBorder="1" applyAlignment="1" applyProtection="1">
      <alignment horizontal="right" vertical="top" wrapText="1"/>
      <protection hidden="1"/>
    </xf>
    <xf numFmtId="2" fontId="6" fillId="0" borderId="0" xfId="0" applyNumberFormat="1" applyFont="1" applyBorder="1" applyAlignment="1" applyProtection="1">
      <alignment horizontal="left" vertical="top" wrapText="1"/>
      <protection hidden="1"/>
    </xf>
    <xf numFmtId="10" fontId="12" fillId="0" borderId="0" xfId="0" applyNumberFormat="1" applyFont="1" applyBorder="1" applyAlignment="1" applyProtection="1">
      <alignment horizontal="right" vertical="top"/>
      <protection hidden="1"/>
    </xf>
    <xf numFmtId="0" fontId="15" fillId="0" borderId="0" xfId="0" applyFont="1" applyBorder="1" applyAlignment="1" applyProtection="1">
      <alignment horizontal="right"/>
      <protection hidden="1"/>
    </xf>
    <xf numFmtId="167" fontId="6" fillId="9" borderId="18" xfId="0" applyNumberFormat="1" applyFont="1" applyFill="1" applyBorder="1" applyAlignment="1" applyProtection="1">
      <alignment horizontal="center" vertical="center" wrapText="1"/>
      <protection hidden="1"/>
    </xf>
    <xf numFmtId="168" fontId="12" fillId="9" borderId="19" xfId="0" applyNumberFormat="1" applyFont="1" applyFill="1" applyBorder="1" applyAlignment="1" applyProtection="1">
      <alignment horizontal="center" vertical="center" wrapText="1"/>
      <protection hidden="1"/>
    </xf>
    <xf numFmtId="167" fontId="6" fillId="10" borderId="18" xfId="0" applyNumberFormat="1" applyFont="1" applyFill="1" applyBorder="1" applyAlignment="1" applyProtection="1">
      <alignment horizontal="center" vertical="center" wrapText="1"/>
      <protection hidden="1"/>
    </xf>
    <xf numFmtId="168" fontId="12" fillId="10" borderId="19" xfId="0" applyNumberFormat="1" applyFont="1" applyFill="1" applyBorder="1" applyAlignment="1" applyProtection="1">
      <alignment horizontal="center" vertical="center" wrapText="1"/>
      <protection hidden="1"/>
    </xf>
    <xf numFmtId="167" fontId="6" fillId="11" borderId="18" xfId="0" applyNumberFormat="1" applyFont="1" applyFill="1" applyBorder="1" applyAlignment="1" applyProtection="1">
      <alignment horizontal="center" vertical="center" wrapText="1"/>
      <protection hidden="1"/>
    </xf>
    <xf numFmtId="168" fontId="12" fillId="11" borderId="19" xfId="0" applyNumberFormat="1" applyFont="1" applyFill="1" applyBorder="1" applyAlignment="1" applyProtection="1">
      <alignment horizontal="center" vertical="center" wrapText="1"/>
      <protection hidden="1"/>
    </xf>
    <xf numFmtId="167" fontId="29" fillId="5" borderId="1" xfId="0" applyNumberFormat="1" applyFont="1" applyFill="1" applyBorder="1" applyAlignment="1" applyProtection="1">
      <alignment horizontal="center" vertical="center" wrapText="1"/>
      <protection hidden="1"/>
    </xf>
    <xf numFmtId="167" fontId="29" fillId="5" borderId="31" xfId="0" applyNumberFormat="1" applyFont="1" applyFill="1" applyBorder="1" applyAlignment="1" applyProtection="1">
      <alignment horizontal="center" vertical="center" wrapText="1"/>
      <protection hidden="1"/>
    </xf>
    <xf numFmtId="167" fontId="30" fillId="6" borderId="27" xfId="0" applyNumberFormat="1" applyFont="1" applyFill="1" applyBorder="1" applyAlignment="1" applyProtection="1">
      <alignment horizontal="center" vertical="center" wrapText="1"/>
      <protection hidden="1"/>
    </xf>
    <xf numFmtId="167" fontId="30" fillId="6" borderId="28" xfId="0" applyNumberFormat="1" applyFont="1" applyFill="1" applyBorder="1" applyAlignment="1" applyProtection="1">
      <alignment horizontal="center" vertical="center" wrapText="1"/>
      <protection hidden="1"/>
    </xf>
    <xf numFmtId="167" fontId="30" fillId="6" borderId="29" xfId="0" applyNumberFormat="1" applyFont="1" applyFill="1" applyBorder="1" applyAlignment="1" applyProtection="1">
      <alignment horizontal="center" vertical="center" wrapText="1"/>
      <protection hidden="1"/>
    </xf>
    <xf numFmtId="167" fontId="31" fillId="7" borderId="3" xfId="0" applyNumberFormat="1" applyFont="1" applyFill="1" applyBorder="1" applyAlignment="1" applyProtection="1">
      <alignment horizontal="center" vertical="center" wrapText="1"/>
      <protection hidden="1"/>
    </xf>
    <xf numFmtId="168" fontId="31" fillId="7" borderId="30" xfId="0" applyNumberFormat="1" applyFont="1" applyFill="1" applyBorder="1" applyAlignment="1" applyProtection="1">
      <alignment horizontal="center" vertical="center" wrapText="1"/>
      <protection hidden="1"/>
    </xf>
    <xf numFmtId="169" fontId="31" fillId="7" borderId="30" xfId="0" applyNumberFormat="1" applyFont="1" applyFill="1" applyBorder="1" applyAlignment="1" applyProtection="1">
      <alignment horizontal="center" vertical="center" wrapText="1"/>
      <protection hidden="1"/>
    </xf>
    <xf numFmtId="167" fontId="29" fillId="5" borderId="31" xfId="0" applyNumberFormat="1" applyFont="1" applyFill="1" applyBorder="1" applyAlignment="1" applyProtection="1">
      <alignment horizontal="center" vertical="center"/>
      <protection hidden="1"/>
    </xf>
    <xf numFmtId="167" fontId="30" fillId="6" borderId="29" xfId="0" applyNumberFormat="1" applyFont="1" applyFill="1" applyBorder="1" applyAlignment="1" applyProtection="1">
      <alignment horizontal="center" vertical="center"/>
      <protection hidden="1"/>
    </xf>
    <xf numFmtId="164" fontId="15" fillId="0" borderId="0" xfId="0" applyNumberFormat="1" applyFont="1" applyBorder="1" applyAlignment="1" applyProtection="1">
      <alignment horizontal="right"/>
      <protection hidden="1"/>
    </xf>
    <xf numFmtId="165" fontId="29" fillId="5" borderId="3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65" fontId="40" fillId="0" borderId="0" xfId="0" applyNumberFormat="1" applyFont="1" applyBorder="1" applyAlignment="1" applyProtection="1">
      <alignment horizontal="right" vertical="center" wrapText="1"/>
      <protection hidden="1"/>
    </xf>
    <xf numFmtId="0" fontId="15" fillId="0" borderId="0" xfId="0" applyFont="1" applyBorder="1" applyAlignment="1" applyProtection="1">
      <alignment horizontal="left"/>
      <protection hidden="1"/>
    </xf>
    <xf numFmtId="9" fontId="6" fillId="9" borderId="58" xfId="1" applyNumberFormat="1" applyFont="1" applyFill="1" applyBorder="1" applyAlignment="1" applyProtection="1">
      <alignment horizontal="center" vertical="center"/>
      <protection hidden="1"/>
    </xf>
    <xf numFmtId="0" fontId="6" fillId="9" borderId="18" xfId="1" applyFont="1" applyFill="1" applyBorder="1" applyAlignment="1" applyProtection="1">
      <alignment horizontal="center" vertical="center"/>
      <protection hidden="1"/>
    </xf>
    <xf numFmtId="0" fontId="6" fillId="9" borderId="0" xfId="1" applyFont="1" applyFill="1" applyBorder="1" applyAlignment="1" applyProtection="1">
      <alignment horizontal="right" vertical="center"/>
      <protection hidden="1"/>
    </xf>
    <xf numFmtId="0" fontId="6" fillId="9" borderId="0" xfId="1" applyFont="1" applyFill="1" applyBorder="1" applyAlignment="1" applyProtection="1">
      <alignment horizontal="left" vertical="center"/>
      <protection hidden="1"/>
    </xf>
    <xf numFmtId="0" fontId="7" fillId="9" borderId="0" xfId="1" applyFont="1" applyFill="1" applyBorder="1" applyAlignment="1" applyProtection="1">
      <alignment horizontal="left" vertical="center"/>
      <protection hidden="1"/>
    </xf>
    <xf numFmtId="164" fontId="33" fillId="6" borderId="18" xfId="1" applyNumberFormat="1" applyFont="1" applyFill="1" applyBorder="1" applyAlignment="1" applyProtection="1">
      <alignment horizontal="center" vertical="center"/>
      <protection hidden="1"/>
    </xf>
    <xf numFmtId="165" fontId="32" fillId="5" borderId="57" xfId="1" applyNumberFormat="1" applyFont="1" applyFill="1" applyBorder="1" applyAlignment="1" applyProtection="1">
      <alignment horizontal="center" vertical="center"/>
      <protection hidden="1"/>
    </xf>
    <xf numFmtId="170" fontId="6" fillId="7" borderId="58" xfId="1" applyNumberFormat="1" applyFont="1" applyFill="1" applyBorder="1" applyAlignment="1" applyProtection="1">
      <alignment horizontal="center" vertical="center"/>
      <protection hidden="1"/>
    </xf>
    <xf numFmtId="170" fontId="6" fillId="7" borderId="19" xfId="1" applyNumberFormat="1" applyFont="1" applyFill="1" applyBorder="1" applyAlignment="1" applyProtection="1">
      <alignment horizontal="center" vertical="center"/>
      <protection hidden="1"/>
    </xf>
    <xf numFmtId="170" fontId="6" fillId="7" borderId="25" xfId="1" applyNumberFormat="1" applyFont="1" applyFill="1" applyBorder="1" applyAlignment="1" applyProtection="1">
      <alignment horizontal="center" vertical="center"/>
      <protection hidden="1"/>
    </xf>
    <xf numFmtId="165" fontId="32" fillId="5" borderId="53" xfId="1" applyNumberFormat="1" applyFont="1" applyFill="1" applyBorder="1" applyAlignment="1" applyProtection="1">
      <alignment horizontal="center" vertical="center"/>
      <protection hidden="1"/>
    </xf>
    <xf numFmtId="165" fontId="32" fillId="5" borderId="54" xfId="1" applyNumberFormat="1" applyFont="1" applyFill="1" applyBorder="1" applyAlignment="1" applyProtection="1">
      <alignment horizontal="center" vertical="center"/>
      <protection hidden="1"/>
    </xf>
    <xf numFmtId="165" fontId="32" fillId="5" borderId="56" xfId="1" applyNumberFormat="1" applyFont="1" applyFill="1" applyBorder="1" applyAlignment="1" applyProtection="1">
      <alignment horizontal="center" vertical="center"/>
      <protection hidden="1"/>
    </xf>
    <xf numFmtId="164" fontId="33" fillId="6" borderId="19" xfId="1" applyNumberFormat="1" applyFont="1" applyFill="1" applyBorder="1" applyAlignment="1" applyProtection="1">
      <alignment horizontal="center" vertical="center"/>
      <protection hidden="1"/>
    </xf>
    <xf numFmtId="164" fontId="33" fillId="6" borderId="25" xfId="1" applyNumberFormat="1" applyFont="1" applyFill="1" applyBorder="1" applyAlignment="1" applyProtection="1">
      <alignment horizontal="center" vertical="center"/>
      <protection hidden="1"/>
    </xf>
    <xf numFmtId="172" fontId="6" fillId="9" borderId="18" xfId="0" applyNumberFormat="1" applyFont="1" applyFill="1" applyBorder="1" applyAlignment="1" applyProtection="1">
      <alignment horizontal="center" vertical="center" wrapText="1"/>
      <protection hidden="1"/>
    </xf>
    <xf numFmtId="172" fontId="6" fillId="9" borderId="19" xfId="0" applyNumberFormat="1" applyFont="1" applyFill="1" applyBorder="1" applyAlignment="1" applyProtection="1">
      <alignment horizontal="center" vertical="center" wrapText="1"/>
      <protection hidden="1"/>
    </xf>
    <xf numFmtId="172" fontId="6" fillId="10" borderId="18" xfId="0" applyNumberFormat="1" applyFont="1" applyFill="1" applyBorder="1" applyAlignment="1" applyProtection="1">
      <alignment horizontal="center" vertical="center" wrapText="1"/>
      <protection hidden="1"/>
    </xf>
    <xf numFmtId="172" fontId="6" fillId="10" borderId="19" xfId="0" applyNumberFormat="1" applyFont="1" applyFill="1" applyBorder="1" applyAlignment="1" applyProtection="1">
      <alignment horizontal="center" vertical="center" wrapText="1"/>
      <protection hidden="1"/>
    </xf>
    <xf numFmtId="173" fontId="12" fillId="10" borderId="18" xfId="0" applyNumberFormat="1" applyFont="1" applyFill="1" applyBorder="1" applyAlignment="1" applyProtection="1">
      <alignment horizontal="center" vertical="center" wrapText="1"/>
      <protection hidden="1"/>
    </xf>
    <xf numFmtId="173" fontId="12" fillId="10" borderId="19" xfId="0" applyNumberFormat="1" applyFont="1" applyFill="1" applyBorder="1" applyAlignment="1" applyProtection="1">
      <alignment horizontal="center" vertical="center" wrapText="1"/>
      <protection hidden="1"/>
    </xf>
    <xf numFmtId="174" fontId="6" fillId="10" borderId="18" xfId="0" applyNumberFormat="1" applyFont="1" applyFill="1" applyBorder="1" applyAlignment="1" applyProtection="1">
      <alignment horizontal="center" vertical="center" wrapText="1"/>
      <protection hidden="1"/>
    </xf>
    <xf numFmtId="174" fontId="6" fillId="10" borderId="19" xfId="0" applyNumberFormat="1" applyFont="1" applyFill="1" applyBorder="1" applyAlignment="1" applyProtection="1">
      <alignment horizontal="center" vertical="center" wrapText="1"/>
      <protection hidden="1"/>
    </xf>
    <xf numFmtId="174" fontId="6" fillId="10" borderId="25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Standard" xfId="0" builtinId="0"/>
    <cellStyle name="TableStyleLight1" xfId="1" xr:uid="{00000000-000B-0000-0000-000036000000}"/>
  </cellStyles>
  <dxfs count="28"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F3F8FC"/>
      <rgbColor rgb="FFFFD320"/>
      <rgbColor rgb="FFE6E6E6"/>
      <rgbColor rgb="FF00AE00"/>
      <rgbColor rgb="FF7E0021"/>
      <rgbColor rgb="FF008000"/>
      <rgbColor rgb="FF000080"/>
      <rgbColor rgb="FF579D1C"/>
      <rgbColor rgb="FF800080"/>
      <rgbColor rgb="FF008080"/>
      <rgbColor rgb="FFC0C0C0"/>
      <rgbColor rgb="FF808080"/>
      <rgbColor rgb="FFB3B3B3"/>
      <rgbColor rgb="FFA14102"/>
      <rgbColor rgb="FFFFFFCC"/>
      <rgbColor rgb="FFCCFFFF"/>
      <rgbColor rgb="FF4B1F6F"/>
      <rgbColor rgb="FFFF8080"/>
      <rgbColor rgb="FF0066CC"/>
      <rgbColor rgb="FFCCCCFF"/>
      <rgbColor rgb="FF000080"/>
      <rgbColor rgb="FFDFE9B5"/>
      <rgbColor rgb="FFF9B000"/>
      <rgbColor rgb="FFB9CD5D"/>
      <rgbColor rgb="FFFFF4E2"/>
      <rgbColor rgb="FFFF420E"/>
      <rgbColor rgb="FF00787D"/>
      <rgbColor rgb="FF0000FF"/>
      <rgbColor rgb="FF83CAFF"/>
      <rgbColor rgb="FFEBEFF2"/>
      <rgbColor rgb="FFCCFFCC"/>
      <rgbColor rgb="FFFFFF99"/>
      <rgbColor rgb="FF99CCFF"/>
      <rgbColor rgb="FFFF99CC"/>
      <rgbColor rgb="FFCC99FF"/>
      <rgbColor rgb="FFFFCC99"/>
      <rgbColor rgb="FF005578"/>
      <rgbColor rgb="FF33CCCC"/>
      <rgbColor rgb="FFAECF00"/>
      <rgbColor rgb="FFFFCC00"/>
      <rgbColor rgb="FFFF9900"/>
      <rgbColor rgb="FFFF6600"/>
      <rgbColor rgb="FFA3CCEE"/>
      <rgbColor rgb="FF969696"/>
      <rgbColor rgb="FF003366"/>
      <rgbColor rgb="FF339966"/>
      <rgbColor rgb="FF004586"/>
      <rgbColor rgb="FF314004"/>
      <rgbColor rgb="FF993300"/>
      <rgbColor rgb="FFDC2300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Januar!$C$10:$C$11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Januar!$C$12:$C$42</c:f>
              <c:numCache>
                <c:formatCode>0.0</c:formatCode>
                <c:ptCount val="31"/>
                <c:pt idx="0">
                  <c:v>5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BB-4FCD-8C26-FD181A73B87A}"/>
            </c:ext>
          </c:extLst>
        </c:ser>
        <c:ser>
          <c:idx val="1"/>
          <c:order val="1"/>
          <c:tx>
            <c:strRef>
              <c:f>Januar!$D$10:$D$11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Januar!$D$12:$D$42</c:f>
              <c:numCache>
                <c:formatCode>0.0</c:formatCode>
                <c:ptCount val="31"/>
                <c:pt idx="0">
                  <c:v>15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BB-4FCD-8C26-FD181A73B87A}"/>
            </c:ext>
          </c:extLst>
        </c:ser>
        <c:ser>
          <c:idx val="2"/>
          <c:order val="2"/>
          <c:tx>
            <c:strRef>
              <c:f>Januar!$E$10:$E$11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Januar!$E$12:$E$42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BB-4FCD-8C26-FD181A73B87A}"/>
            </c:ext>
          </c:extLst>
        </c:ser>
        <c:ser>
          <c:idx val="3"/>
          <c:order val="3"/>
          <c:tx>
            <c:strRef>
              <c:f>Januar!$F$10:$F$11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Januar!$F$12:$F$42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BB-4FCD-8C26-FD181A73B87A}"/>
            </c:ext>
          </c:extLst>
        </c:ser>
        <c:ser>
          <c:idx val="4"/>
          <c:order val="4"/>
          <c:tx>
            <c:strRef>
              <c:f>Januar!$G$10:$G$11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Januar!$G$12:$G$42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BB-4FCD-8C26-FD181A73B87A}"/>
            </c:ext>
          </c:extLst>
        </c:ser>
        <c:ser>
          <c:idx val="5"/>
          <c:order val="5"/>
          <c:tx>
            <c:strRef>
              <c:f>Januar!$H$10:$H$11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Januar!$H$12:$H$42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BB-4FCD-8C26-FD181A73B87A}"/>
            </c:ext>
          </c:extLst>
        </c:ser>
        <c:ser>
          <c:idx val="6"/>
          <c:order val="6"/>
          <c:tx>
            <c:strRef>
              <c:f>Januar!$I$10:$I$11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Januar!$I$12:$I$42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BB-4FCD-8C26-FD181A73B87A}"/>
            </c:ext>
          </c:extLst>
        </c:ser>
        <c:ser>
          <c:idx val="7"/>
          <c:order val="7"/>
          <c:tx>
            <c:strRef>
              <c:f>Januar!$J$10:$J$11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Januar!$J$12:$J$42</c:f>
              <c:numCache>
                <c:formatCode>0.0</c:formatCode>
                <c:ptCount val="31"/>
                <c:pt idx="0">
                  <c:v>25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BB-4FCD-8C26-FD181A73B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02"/>
        <c:axId val="28615"/>
      </c:scatterChart>
      <c:valAx>
        <c:axId val="30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8615"/>
        <c:crosses val="autoZero"/>
        <c:crossBetween val="midCat"/>
      </c:valAx>
      <c:valAx>
        <c:axId val="2861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30702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Oktober!$C$10:$C$11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Oktober!$B$12:$B$42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Oktober!$C$12:$C$42</c:f>
              <c:numCache>
                <c:formatCode>0.0</c:formatCode>
                <c:ptCount val="31"/>
                <c:pt idx="0">
                  <c:v>5</c:v>
                </c:pt>
                <c:pt idx="1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4E-4EE7-A355-A4E76FE8F838}"/>
            </c:ext>
          </c:extLst>
        </c:ser>
        <c:ser>
          <c:idx val="1"/>
          <c:order val="1"/>
          <c:tx>
            <c:strRef>
              <c:f>Oktober!$D$10:$D$11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Oktober!$B$12:$B$42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Oktober!$D$12:$D$42</c:f>
              <c:numCache>
                <c:formatCode>0.0</c:formatCode>
                <c:ptCount val="31"/>
                <c:pt idx="0">
                  <c:v>15</c:v>
                </c:pt>
                <c:pt idx="1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4E-4EE7-A355-A4E76FE8F838}"/>
            </c:ext>
          </c:extLst>
        </c:ser>
        <c:ser>
          <c:idx val="2"/>
          <c:order val="2"/>
          <c:tx>
            <c:strRef>
              <c:f>Oktober!$E$10:$E$11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Oktober!$B$12:$B$42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Oktober!$E$12:$E$42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4E-4EE7-A355-A4E76FE8F838}"/>
            </c:ext>
          </c:extLst>
        </c:ser>
        <c:ser>
          <c:idx val="3"/>
          <c:order val="3"/>
          <c:tx>
            <c:strRef>
              <c:f>Oktober!$F$10:$F$11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Oktober!$B$12:$B$42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Oktober!$F$12:$F$42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4E-4EE7-A355-A4E76FE8F838}"/>
            </c:ext>
          </c:extLst>
        </c:ser>
        <c:ser>
          <c:idx val="4"/>
          <c:order val="4"/>
          <c:tx>
            <c:strRef>
              <c:f>Oktober!$G$10:$G$11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Oktober!$B$12:$B$42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Oktober!$G$12:$G$42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4E-4EE7-A355-A4E76FE8F838}"/>
            </c:ext>
          </c:extLst>
        </c:ser>
        <c:ser>
          <c:idx val="5"/>
          <c:order val="5"/>
          <c:tx>
            <c:strRef>
              <c:f>Oktober!$H$10:$H$11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Oktober!$B$12:$B$42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Oktober!$H$12:$H$42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4E-4EE7-A355-A4E76FE8F838}"/>
            </c:ext>
          </c:extLst>
        </c:ser>
        <c:ser>
          <c:idx val="6"/>
          <c:order val="6"/>
          <c:tx>
            <c:strRef>
              <c:f>Oktober!$I$10:$I$11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Oktober!$B$12:$B$42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Oktober!$I$12:$I$42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4E-4EE7-A355-A4E76FE8F838}"/>
            </c:ext>
          </c:extLst>
        </c:ser>
        <c:ser>
          <c:idx val="7"/>
          <c:order val="7"/>
          <c:tx>
            <c:strRef>
              <c:f>Oktober!$I$10:$I$11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314004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Oktober!$B$12:$B$42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Oktober!$I$12:$I$42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4E-4EE7-A355-A4E76FE8F838}"/>
            </c:ext>
          </c:extLst>
        </c:ser>
        <c:ser>
          <c:idx val="8"/>
          <c:order val="8"/>
          <c:tx>
            <c:strRef>
              <c:f>Oktober!$J$10:$J$11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Oktober!$B$12:$B$42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Oktober!$J$12:$J$42</c:f>
              <c:numCache>
                <c:formatCode>0.0</c:formatCode>
                <c:ptCount val="31"/>
                <c:pt idx="0">
                  <c:v>25</c:v>
                </c:pt>
                <c:pt idx="1">
                  <c:v>26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4E-4EE7-A355-A4E76FE8F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91"/>
        <c:axId val="4767"/>
      </c:scatterChart>
      <c:valAx>
        <c:axId val="175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4767"/>
        <c:crosses val="autoZero"/>
        <c:crossBetween val="midCat"/>
      </c:valAx>
      <c:valAx>
        <c:axId val="476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7591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November!$C$10:$C$11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November!$C$12:$C$41</c:f>
              <c:numCache>
                <c:formatCode>0.0</c:formatCode>
                <c:ptCount val="30"/>
                <c:pt idx="0">
                  <c:v>5</c:v>
                </c:pt>
                <c:pt idx="1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DF-4030-B767-AA871C861B5E}"/>
            </c:ext>
          </c:extLst>
        </c:ser>
        <c:ser>
          <c:idx val="1"/>
          <c:order val="1"/>
          <c:tx>
            <c:strRef>
              <c:f>November!$D$10:$D$11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November!$D$12:$D$41</c:f>
              <c:numCache>
                <c:formatCode>0.0</c:formatCode>
                <c:ptCount val="30"/>
                <c:pt idx="0">
                  <c:v>15</c:v>
                </c:pt>
                <c:pt idx="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DF-4030-B767-AA871C861B5E}"/>
            </c:ext>
          </c:extLst>
        </c:ser>
        <c:ser>
          <c:idx val="2"/>
          <c:order val="2"/>
          <c:tx>
            <c:strRef>
              <c:f>November!$E$10:$E$11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November!$E$12:$E$41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DF-4030-B767-AA871C861B5E}"/>
            </c:ext>
          </c:extLst>
        </c:ser>
        <c:ser>
          <c:idx val="3"/>
          <c:order val="3"/>
          <c:tx>
            <c:strRef>
              <c:f>November!$F$10:$F$11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November!$F$12:$F$41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DF-4030-B767-AA871C861B5E}"/>
            </c:ext>
          </c:extLst>
        </c:ser>
        <c:ser>
          <c:idx val="4"/>
          <c:order val="4"/>
          <c:tx>
            <c:strRef>
              <c:f>November!$G$10:$G$11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November!$G$12:$G$41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DF-4030-B767-AA871C861B5E}"/>
            </c:ext>
          </c:extLst>
        </c:ser>
        <c:ser>
          <c:idx val="5"/>
          <c:order val="5"/>
          <c:tx>
            <c:strRef>
              <c:f>November!$H$10:$H$11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November!$H$12:$H$41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DF-4030-B767-AA871C861B5E}"/>
            </c:ext>
          </c:extLst>
        </c:ser>
        <c:ser>
          <c:idx val="6"/>
          <c:order val="6"/>
          <c:tx>
            <c:strRef>
              <c:f>November!$I$10:$I$11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November!$I$12:$I$41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DF-4030-B767-AA871C861B5E}"/>
            </c:ext>
          </c:extLst>
        </c:ser>
        <c:ser>
          <c:idx val="7"/>
          <c:order val="7"/>
          <c:tx>
            <c:strRef>
              <c:f>November!$I$10:$I$11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314004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November!$I$12:$I$41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DF-4030-B767-AA871C861B5E}"/>
            </c:ext>
          </c:extLst>
        </c:ser>
        <c:ser>
          <c:idx val="8"/>
          <c:order val="8"/>
          <c:tx>
            <c:strRef>
              <c:f>November!$J$10:$J$11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November!$J$12:$J$41</c:f>
              <c:numCache>
                <c:formatCode>0.0</c:formatCode>
                <c:ptCount val="30"/>
                <c:pt idx="0">
                  <c:v>25</c:v>
                </c:pt>
                <c:pt idx="1">
                  <c:v>28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3DF-4030-B767-AA871C861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53"/>
        <c:axId val="28438"/>
      </c:scatterChart>
      <c:valAx>
        <c:axId val="109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8438"/>
        <c:crosses val="autoZero"/>
        <c:crossBetween val="midCat"/>
      </c:valAx>
      <c:valAx>
        <c:axId val="2843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0953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Dezember!$C$10:$C$11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Dezember!$C$12:$C$42</c:f>
              <c:numCache>
                <c:formatCode>0.0</c:formatCode>
                <c:ptCount val="31"/>
                <c:pt idx="0">
                  <c:v>5</c:v>
                </c:pt>
                <c:pt idx="1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5A-4B2E-9F98-A070C0E5FE17}"/>
            </c:ext>
          </c:extLst>
        </c:ser>
        <c:ser>
          <c:idx val="1"/>
          <c:order val="1"/>
          <c:tx>
            <c:strRef>
              <c:f>Dezember!$D$10:$D$11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Dezember!$D$12:$D$42</c:f>
              <c:numCache>
                <c:formatCode>0.0</c:formatCode>
                <c:ptCount val="31"/>
                <c:pt idx="0">
                  <c:v>15</c:v>
                </c:pt>
                <c:pt idx="1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5A-4B2E-9F98-A070C0E5FE17}"/>
            </c:ext>
          </c:extLst>
        </c:ser>
        <c:ser>
          <c:idx val="2"/>
          <c:order val="2"/>
          <c:tx>
            <c:strRef>
              <c:f>Dezember!$E$10:$E$11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Dezember!$E$12:$E$42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5A-4B2E-9F98-A070C0E5FE17}"/>
            </c:ext>
          </c:extLst>
        </c:ser>
        <c:ser>
          <c:idx val="3"/>
          <c:order val="3"/>
          <c:tx>
            <c:strRef>
              <c:f>Dezember!$F$10:$F$11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Dezember!$F$12:$F$42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5A-4B2E-9F98-A070C0E5FE17}"/>
            </c:ext>
          </c:extLst>
        </c:ser>
        <c:ser>
          <c:idx val="4"/>
          <c:order val="4"/>
          <c:tx>
            <c:strRef>
              <c:f>Dezember!$G$10:$G$11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Dezember!$G$12:$G$42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5A-4B2E-9F98-A070C0E5FE17}"/>
            </c:ext>
          </c:extLst>
        </c:ser>
        <c:ser>
          <c:idx val="5"/>
          <c:order val="5"/>
          <c:tx>
            <c:strRef>
              <c:f>Dezember!$H$10:$H$11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Dezember!$H$12:$H$42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5A-4B2E-9F98-A070C0E5FE17}"/>
            </c:ext>
          </c:extLst>
        </c:ser>
        <c:ser>
          <c:idx val="6"/>
          <c:order val="6"/>
          <c:tx>
            <c:strRef>
              <c:f>Dezember!$I$10:$I$11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Dezember!$I$12:$I$42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5A-4B2E-9F98-A070C0E5FE17}"/>
            </c:ext>
          </c:extLst>
        </c:ser>
        <c:ser>
          <c:idx val="7"/>
          <c:order val="7"/>
          <c:tx>
            <c:strRef>
              <c:f>Dezember!$I$10:$I$11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314004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Dezember!$I$12:$I$42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5A-4B2E-9F98-A070C0E5FE17}"/>
            </c:ext>
          </c:extLst>
        </c:ser>
        <c:ser>
          <c:idx val="8"/>
          <c:order val="8"/>
          <c:tx>
            <c:strRef>
              <c:f>Dezember!$J$10:$J$11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Dezember!$J$12:$J$42</c:f>
              <c:numCache>
                <c:formatCode>0.0</c:formatCode>
                <c:ptCount val="31"/>
                <c:pt idx="0">
                  <c:v>25</c:v>
                </c:pt>
                <c:pt idx="1">
                  <c:v>30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C5A-4B2E-9F98-A070C0E5F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3"/>
        <c:axId val="17213"/>
      </c:scatterChart>
      <c:valAx>
        <c:axId val="11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7213"/>
        <c:crosses val="autoZero"/>
        <c:crossBetween val="midCat"/>
      </c:valAx>
      <c:valAx>
        <c:axId val="1721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153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Februar!$C$10:$C$11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Februar!$B$12:$B$40</c:f>
              <c:strCache>
                <c:ptCount val="29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</c:strCache>
            </c:strRef>
          </c:xVal>
          <c:yVal>
            <c:numRef>
              <c:f>Februar!$C$12:$C$40</c:f>
              <c:numCache>
                <c:formatCode>0.0</c:formatCode>
                <c:ptCount val="29"/>
                <c:pt idx="0">
                  <c:v>5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7B-43E6-A647-9C6944FCE522}"/>
            </c:ext>
          </c:extLst>
        </c:ser>
        <c:ser>
          <c:idx val="1"/>
          <c:order val="1"/>
          <c:tx>
            <c:strRef>
              <c:f>Februar!$D$10:$D$11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Februar!$B$12:$B$40</c:f>
              <c:strCache>
                <c:ptCount val="29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</c:strCache>
            </c:strRef>
          </c:xVal>
          <c:yVal>
            <c:numRef>
              <c:f>Februar!$D$12:$D$40</c:f>
              <c:numCache>
                <c:formatCode>0.0</c:formatCode>
                <c:ptCount val="29"/>
                <c:pt idx="0">
                  <c:v>15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7B-43E6-A647-9C6944FCE522}"/>
            </c:ext>
          </c:extLst>
        </c:ser>
        <c:ser>
          <c:idx val="2"/>
          <c:order val="2"/>
          <c:tx>
            <c:strRef>
              <c:f>Februar!$E$10:$E$11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Februar!$B$12:$B$40</c:f>
              <c:strCache>
                <c:ptCount val="29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</c:strCache>
            </c:strRef>
          </c:xVal>
          <c:yVal>
            <c:numRef>
              <c:f>Februar!$E$12:$E$40</c:f>
              <c:numCache>
                <c:formatCode>0.0</c:formatCode>
                <c:ptCount val="29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7B-43E6-A647-9C6944FCE522}"/>
            </c:ext>
          </c:extLst>
        </c:ser>
        <c:ser>
          <c:idx val="3"/>
          <c:order val="3"/>
          <c:tx>
            <c:strRef>
              <c:f>Februar!$F$10:$F$11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Februar!$B$12:$B$40</c:f>
              <c:strCache>
                <c:ptCount val="29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</c:strCache>
            </c:strRef>
          </c:xVal>
          <c:yVal>
            <c:numRef>
              <c:f>Februar!$F$12:$F$40</c:f>
              <c:numCache>
                <c:formatCode>0.0</c:formatCode>
                <c:ptCount val="29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7B-43E6-A647-9C6944FCE522}"/>
            </c:ext>
          </c:extLst>
        </c:ser>
        <c:ser>
          <c:idx val="4"/>
          <c:order val="4"/>
          <c:tx>
            <c:strRef>
              <c:f>Februar!$G$10:$G$11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Februar!$B$12:$B$40</c:f>
              <c:strCache>
                <c:ptCount val="29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</c:strCache>
            </c:strRef>
          </c:xVal>
          <c:yVal>
            <c:numRef>
              <c:f>Februar!$G$12:$G$40</c:f>
              <c:numCache>
                <c:formatCode>0.0</c:formatCode>
                <c:ptCount val="29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7B-43E6-A647-9C6944FCE522}"/>
            </c:ext>
          </c:extLst>
        </c:ser>
        <c:ser>
          <c:idx val="5"/>
          <c:order val="5"/>
          <c:tx>
            <c:strRef>
              <c:f>Februar!$H$10:$H$11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Februar!$B$12:$B$40</c:f>
              <c:strCache>
                <c:ptCount val="29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</c:strCache>
            </c:strRef>
          </c:xVal>
          <c:yVal>
            <c:numRef>
              <c:f>Februar!$H$12:$H$40</c:f>
              <c:numCache>
                <c:formatCode>0.0</c:formatCode>
                <c:ptCount val="29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7B-43E6-A647-9C6944FCE522}"/>
            </c:ext>
          </c:extLst>
        </c:ser>
        <c:ser>
          <c:idx val="6"/>
          <c:order val="6"/>
          <c:tx>
            <c:strRef>
              <c:f>Februar!$I$10:$I$11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Februar!$B$12:$B$40</c:f>
              <c:strCache>
                <c:ptCount val="29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</c:strCache>
            </c:strRef>
          </c:xVal>
          <c:yVal>
            <c:numRef>
              <c:f>Februar!$I$12:$I$40</c:f>
              <c:numCache>
                <c:formatCode>0.0</c:formatCode>
                <c:ptCount val="29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7B-43E6-A647-9C6944FCE522}"/>
            </c:ext>
          </c:extLst>
        </c:ser>
        <c:ser>
          <c:idx val="7"/>
          <c:order val="7"/>
          <c:tx>
            <c:strRef>
              <c:f>Februar!$J$10:$J$11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Februar!$B$12:$B$40</c:f>
              <c:strCache>
                <c:ptCount val="29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</c:strCache>
            </c:strRef>
          </c:xVal>
          <c:yVal>
            <c:numRef>
              <c:f>Februar!$J$12:$J$40</c:f>
              <c:numCache>
                <c:formatCode>#.0</c:formatCode>
                <c:ptCount val="29"/>
                <c:pt idx="0">
                  <c:v>25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7B-43E6-A647-9C6944FCE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85"/>
        <c:axId val="16381"/>
      </c:scatterChart>
      <c:valAx>
        <c:axId val="142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6381"/>
        <c:crosses val="autoZero"/>
        <c:crossBetween val="midCat"/>
      </c:valAx>
      <c:valAx>
        <c:axId val="16381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4285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März!$C$10:$C$11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März!$C$12:$C$42</c:f>
              <c:numCache>
                <c:formatCode>0.0</c:formatCode>
                <c:ptCount val="31"/>
                <c:pt idx="0">
                  <c:v>5</c:v>
                </c:pt>
                <c:pt idx="1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05-4D04-86F1-3837D6A479EF}"/>
            </c:ext>
          </c:extLst>
        </c:ser>
        <c:ser>
          <c:idx val="1"/>
          <c:order val="1"/>
          <c:tx>
            <c:strRef>
              <c:f>März!$D$10:$D$11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März!$D$12:$D$42</c:f>
              <c:numCache>
                <c:formatCode>0.0</c:formatCode>
                <c:ptCount val="31"/>
                <c:pt idx="0">
                  <c:v>15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05-4D04-86F1-3837D6A479EF}"/>
            </c:ext>
          </c:extLst>
        </c:ser>
        <c:ser>
          <c:idx val="2"/>
          <c:order val="2"/>
          <c:tx>
            <c:strRef>
              <c:f>März!$E$10:$E$11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März!$E$12:$E$42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05-4D04-86F1-3837D6A479EF}"/>
            </c:ext>
          </c:extLst>
        </c:ser>
        <c:ser>
          <c:idx val="3"/>
          <c:order val="3"/>
          <c:tx>
            <c:strRef>
              <c:f>März!$F$10:$F$11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März!$F$12:$F$42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05-4D04-86F1-3837D6A479EF}"/>
            </c:ext>
          </c:extLst>
        </c:ser>
        <c:ser>
          <c:idx val="4"/>
          <c:order val="4"/>
          <c:tx>
            <c:strRef>
              <c:f>März!$G$10:$G$11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März!$G$12:$G$42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05-4D04-86F1-3837D6A479EF}"/>
            </c:ext>
          </c:extLst>
        </c:ser>
        <c:ser>
          <c:idx val="5"/>
          <c:order val="5"/>
          <c:tx>
            <c:strRef>
              <c:f>März!$H$10:$H$11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März!$H$12:$H$42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05-4D04-86F1-3837D6A479EF}"/>
            </c:ext>
          </c:extLst>
        </c:ser>
        <c:ser>
          <c:idx val="6"/>
          <c:order val="6"/>
          <c:tx>
            <c:strRef>
              <c:f>März!$I$10:$I$11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März!$I$12:$I$42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05-4D04-86F1-3837D6A479EF}"/>
            </c:ext>
          </c:extLst>
        </c:ser>
        <c:ser>
          <c:idx val="7"/>
          <c:order val="7"/>
          <c:tx>
            <c:strRef>
              <c:f>März!$J$10:$J$11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März!$J$12:$J$42</c:f>
              <c:numCache>
                <c:formatCode>0.0</c:formatCode>
                <c:ptCount val="31"/>
                <c:pt idx="0">
                  <c:v>25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05-4D04-86F1-3837D6A47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87"/>
        <c:axId val="15245"/>
      </c:scatterChart>
      <c:valAx>
        <c:axId val="311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5245"/>
        <c:crosses val="autoZero"/>
        <c:crossBetween val="midCat"/>
      </c:valAx>
      <c:valAx>
        <c:axId val="1524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31187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April!$C$10:$C$11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April!$C$12:$C$41</c:f>
              <c:numCache>
                <c:formatCode>0.0</c:formatCode>
                <c:ptCount val="30"/>
                <c:pt idx="0">
                  <c:v>5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BE-4E52-9FBE-86EA0FBF694B}"/>
            </c:ext>
          </c:extLst>
        </c:ser>
        <c:ser>
          <c:idx val="1"/>
          <c:order val="1"/>
          <c:tx>
            <c:strRef>
              <c:f>April!$D$10:$D$11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April!$D$12:$D$41</c:f>
              <c:numCache>
                <c:formatCode>0.0</c:formatCode>
                <c:ptCount val="30"/>
                <c:pt idx="0">
                  <c:v>15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BE-4E52-9FBE-86EA0FBF694B}"/>
            </c:ext>
          </c:extLst>
        </c:ser>
        <c:ser>
          <c:idx val="2"/>
          <c:order val="2"/>
          <c:tx>
            <c:strRef>
              <c:f>April!$E$10:$E$11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April!$E$12:$E$41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BE-4E52-9FBE-86EA0FBF694B}"/>
            </c:ext>
          </c:extLst>
        </c:ser>
        <c:ser>
          <c:idx val="3"/>
          <c:order val="3"/>
          <c:tx>
            <c:strRef>
              <c:f>April!$F$10:$F$11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April!$F$12:$F$41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BE-4E52-9FBE-86EA0FBF694B}"/>
            </c:ext>
          </c:extLst>
        </c:ser>
        <c:ser>
          <c:idx val="4"/>
          <c:order val="4"/>
          <c:tx>
            <c:strRef>
              <c:f>April!$G$10:$G$11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April!$G$12:$G$41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BE-4E52-9FBE-86EA0FBF694B}"/>
            </c:ext>
          </c:extLst>
        </c:ser>
        <c:ser>
          <c:idx val="5"/>
          <c:order val="5"/>
          <c:tx>
            <c:strRef>
              <c:f>April!$H$10:$H$11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April!$H$12:$H$41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BE-4E52-9FBE-86EA0FBF694B}"/>
            </c:ext>
          </c:extLst>
        </c:ser>
        <c:ser>
          <c:idx val="6"/>
          <c:order val="6"/>
          <c:tx>
            <c:strRef>
              <c:f>April!$I$10:$I$11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April!$I$12:$I$41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4BE-4E52-9FBE-86EA0FBF694B}"/>
            </c:ext>
          </c:extLst>
        </c:ser>
        <c:ser>
          <c:idx val="7"/>
          <c:order val="7"/>
          <c:tx>
            <c:strRef>
              <c:f>April!$J$10:$J$11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April!$J$12:$J$41</c:f>
              <c:numCache>
                <c:formatCode>0.0</c:formatCode>
                <c:ptCount val="30"/>
                <c:pt idx="0">
                  <c:v>25</c:v>
                </c:pt>
                <c:pt idx="1">
                  <c:v>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BE-4E52-9FBE-86EA0FBF6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1"/>
        <c:axId val="9443"/>
      </c:scatterChart>
      <c:valAx>
        <c:axId val="136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9443"/>
        <c:crosses val="autoZero"/>
        <c:crossBetween val="midCat"/>
      </c:valAx>
      <c:valAx>
        <c:axId val="944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3661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Mai!$C$10:$C$11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Mai!$C$12:$C$42</c:f>
              <c:numCache>
                <c:formatCode>0.0</c:formatCode>
                <c:ptCount val="31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7C-4FC5-96B2-885D270EBA40}"/>
            </c:ext>
          </c:extLst>
        </c:ser>
        <c:ser>
          <c:idx val="1"/>
          <c:order val="1"/>
          <c:tx>
            <c:strRef>
              <c:f>Mai!$D$10:$D$11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Mai!$D$12:$D$42</c:f>
              <c:numCache>
                <c:formatCode>0.0</c:formatCode>
                <c:ptCount val="31"/>
                <c:pt idx="0">
                  <c:v>15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7C-4FC5-96B2-885D270EBA40}"/>
            </c:ext>
          </c:extLst>
        </c:ser>
        <c:ser>
          <c:idx val="2"/>
          <c:order val="2"/>
          <c:tx>
            <c:strRef>
              <c:f>Mai!$E$10:$E$11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Mai!$E$12:$E$42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7C-4FC5-96B2-885D270EBA40}"/>
            </c:ext>
          </c:extLst>
        </c:ser>
        <c:ser>
          <c:idx val="3"/>
          <c:order val="3"/>
          <c:tx>
            <c:strRef>
              <c:f>Mai!$F$10:$F$11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Mai!$F$12:$F$42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7C-4FC5-96B2-885D270EBA40}"/>
            </c:ext>
          </c:extLst>
        </c:ser>
        <c:ser>
          <c:idx val="4"/>
          <c:order val="4"/>
          <c:tx>
            <c:strRef>
              <c:f>Mai!$G$10:$G$11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Mai!$G$12:$G$42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7C-4FC5-96B2-885D270EBA40}"/>
            </c:ext>
          </c:extLst>
        </c:ser>
        <c:ser>
          <c:idx val="5"/>
          <c:order val="5"/>
          <c:tx>
            <c:strRef>
              <c:f>Mai!$H$10:$H$11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Mai!$H$12:$H$42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7C-4FC5-96B2-885D270EBA40}"/>
            </c:ext>
          </c:extLst>
        </c:ser>
        <c:ser>
          <c:idx val="6"/>
          <c:order val="6"/>
          <c:tx>
            <c:strRef>
              <c:f>Mai!$I$10:$I$11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Mai!$I$12:$I$42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7C-4FC5-96B2-885D270EBA40}"/>
            </c:ext>
          </c:extLst>
        </c:ser>
        <c:ser>
          <c:idx val="7"/>
          <c:order val="7"/>
          <c:tx>
            <c:strRef>
              <c:f>Mai!$J$10:$J$11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Mai!$J$12:$J$42</c:f>
              <c:numCache>
                <c:formatCode>0.0</c:formatCode>
                <c:ptCount val="31"/>
                <c:pt idx="0">
                  <c:v>25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7C-4FC5-96B2-885D270EB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01"/>
        <c:axId val="25340"/>
      </c:scatterChart>
      <c:valAx>
        <c:axId val="127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5340"/>
        <c:crosses val="autoZero"/>
        <c:crossBetween val="midCat"/>
      </c:valAx>
      <c:valAx>
        <c:axId val="2534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2701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Juni!$C$10:$C$11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Juni!$C$12:$C$41</c:f>
              <c:numCache>
                <c:formatCode>0.0</c:formatCode>
                <c:ptCount val="30"/>
                <c:pt idx="0">
                  <c:v>5</c:v>
                </c:pt>
                <c:pt idx="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6A-46A3-81FE-1C661287935A}"/>
            </c:ext>
          </c:extLst>
        </c:ser>
        <c:ser>
          <c:idx val="1"/>
          <c:order val="1"/>
          <c:tx>
            <c:strRef>
              <c:f>Juni!$D$10:$D$11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Juni!$D$12:$D$41</c:f>
              <c:numCache>
                <c:formatCode>0.0</c:formatCode>
                <c:ptCount val="30"/>
                <c:pt idx="0">
                  <c:v>15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6A-46A3-81FE-1C661287935A}"/>
            </c:ext>
          </c:extLst>
        </c:ser>
        <c:ser>
          <c:idx val="2"/>
          <c:order val="2"/>
          <c:tx>
            <c:strRef>
              <c:f>Juni!$E$10:$E$11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Juni!$E$12:$E$41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6A-46A3-81FE-1C661287935A}"/>
            </c:ext>
          </c:extLst>
        </c:ser>
        <c:ser>
          <c:idx val="3"/>
          <c:order val="3"/>
          <c:tx>
            <c:strRef>
              <c:f>Juni!$F$10:$F$11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Juni!$F$12:$F$41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6A-46A3-81FE-1C661287935A}"/>
            </c:ext>
          </c:extLst>
        </c:ser>
        <c:ser>
          <c:idx val="4"/>
          <c:order val="4"/>
          <c:tx>
            <c:strRef>
              <c:f>Juni!$G$10:$G$11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Juni!$G$12:$G$41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6A-46A3-81FE-1C661287935A}"/>
            </c:ext>
          </c:extLst>
        </c:ser>
        <c:ser>
          <c:idx val="5"/>
          <c:order val="5"/>
          <c:tx>
            <c:strRef>
              <c:f>Juni!$H$10:$H$11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Juni!$H$12:$H$41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6A-46A3-81FE-1C661287935A}"/>
            </c:ext>
          </c:extLst>
        </c:ser>
        <c:ser>
          <c:idx val="6"/>
          <c:order val="6"/>
          <c:tx>
            <c:strRef>
              <c:f>Juni!$I$10:$I$11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Juni!$I$12:$I$41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6A-46A3-81FE-1C661287935A}"/>
            </c:ext>
          </c:extLst>
        </c:ser>
        <c:ser>
          <c:idx val="7"/>
          <c:order val="7"/>
          <c:tx>
            <c:strRef>
              <c:f>Juni!$J$10:$J$11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Juni!$J$12:$J$41</c:f>
              <c:numCache>
                <c:formatCode>0.0</c:formatCode>
                <c:ptCount val="30"/>
                <c:pt idx="0">
                  <c:v>25</c:v>
                </c:pt>
                <c:pt idx="1">
                  <c:v>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6A-46A3-81FE-1C6612879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33"/>
        <c:axId val="20215"/>
      </c:scatterChart>
      <c:valAx>
        <c:axId val="194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0215"/>
        <c:crosses val="autoZero"/>
        <c:crossBetween val="midCat"/>
      </c:valAx>
      <c:valAx>
        <c:axId val="2021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9433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Juli!$C$10:$C$11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Juli!$C$12:$C$42</c:f>
              <c:numCache>
                <c:formatCode>0.0</c:formatCode>
                <c:ptCount val="31"/>
                <c:pt idx="0">
                  <c:v>5</c:v>
                </c:pt>
                <c:pt idx="1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C9-4E52-B96A-6DCBF31D638D}"/>
            </c:ext>
          </c:extLst>
        </c:ser>
        <c:ser>
          <c:idx val="1"/>
          <c:order val="1"/>
          <c:tx>
            <c:strRef>
              <c:f>Juli!$D$10:$D$11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Juli!$D$12:$D$42</c:f>
              <c:numCache>
                <c:formatCode>0.0</c:formatCode>
                <c:ptCount val="31"/>
                <c:pt idx="0">
                  <c:v>15</c:v>
                </c:pt>
                <c:pt idx="1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C9-4E52-B96A-6DCBF31D638D}"/>
            </c:ext>
          </c:extLst>
        </c:ser>
        <c:ser>
          <c:idx val="2"/>
          <c:order val="2"/>
          <c:tx>
            <c:strRef>
              <c:f>Juli!$E$10:$E$11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Juli!$E$12:$E$42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C9-4E52-B96A-6DCBF31D638D}"/>
            </c:ext>
          </c:extLst>
        </c:ser>
        <c:ser>
          <c:idx val="3"/>
          <c:order val="3"/>
          <c:tx>
            <c:strRef>
              <c:f>Juli!$F$10:$F$11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Juli!$F$12:$F$42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C9-4E52-B96A-6DCBF31D638D}"/>
            </c:ext>
          </c:extLst>
        </c:ser>
        <c:ser>
          <c:idx val="4"/>
          <c:order val="4"/>
          <c:tx>
            <c:strRef>
              <c:f>Juli!$G$10:$G$11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Juli!$G$12:$G$42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C9-4E52-B96A-6DCBF31D638D}"/>
            </c:ext>
          </c:extLst>
        </c:ser>
        <c:ser>
          <c:idx val="5"/>
          <c:order val="5"/>
          <c:tx>
            <c:strRef>
              <c:f>Juli!$H$10:$H$11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Juli!$H$12:$H$42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C9-4E52-B96A-6DCBF31D638D}"/>
            </c:ext>
          </c:extLst>
        </c:ser>
        <c:ser>
          <c:idx val="6"/>
          <c:order val="6"/>
          <c:tx>
            <c:strRef>
              <c:f>Juli!$I$10:$I$11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Juli!$I$12:$I$42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C9-4E52-B96A-6DCBF31D638D}"/>
            </c:ext>
          </c:extLst>
        </c:ser>
        <c:ser>
          <c:idx val="7"/>
          <c:order val="7"/>
          <c:tx>
            <c:strRef>
              <c:f>Juli!$J$10:$J$11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Juli!$J$12:$J$42</c:f>
              <c:numCache>
                <c:formatCode>0.0</c:formatCode>
                <c:ptCount val="31"/>
                <c:pt idx="0">
                  <c:v>25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C9-4E52-B96A-6DCBF31D6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42"/>
        <c:axId val="14173"/>
      </c:scatterChart>
      <c:valAx>
        <c:axId val="116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4173"/>
        <c:crosses val="autoZero"/>
        <c:crossBetween val="midCat"/>
      </c:valAx>
      <c:valAx>
        <c:axId val="1417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1642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August!$C$10:$C$11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August!$C$12:$C$42</c:f>
              <c:numCache>
                <c:formatCode>0.0</c:formatCode>
                <c:ptCount val="31"/>
                <c:pt idx="0">
                  <c:v>5</c:v>
                </c:pt>
                <c:pt idx="1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D3-4EAC-83B9-58EEA579471E}"/>
            </c:ext>
          </c:extLst>
        </c:ser>
        <c:ser>
          <c:idx val="1"/>
          <c:order val="1"/>
          <c:tx>
            <c:strRef>
              <c:f>August!$D$10:$D$11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August!$D$12:$D$42</c:f>
              <c:numCache>
                <c:formatCode>0.0</c:formatCode>
                <c:ptCount val="31"/>
                <c:pt idx="0">
                  <c:v>15</c:v>
                </c:pt>
                <c:pt idx="1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D3-4EAC-83B9-58EEA579471E}"/>
            </c:ext>
          </c:extLst>
        </c:ser>
        <c:ser>
          <c:idx val="2"/>
          <c:order val="2"/>
          <c:tx>
            <c:strRef>
              <c:f>August!$E$10:$E$11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August!$E$12:$E$42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D3-4EAC-83B9-58EEA579471E}"/>
            </c:ext>
          </c:extLst>
        </c:ser>
        <c:ser>
          <c:idx val="3"/>
          <c:order val="3"/>
          <c:tx>
            <c:strRef>
              <c:f>August!$F$10:$F$11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August!$F$12:$F$42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D3-4EAC-83B9-58EEA579471E}"/>
            </c:ext>
          </c:extLst>
        </c:ser>
        <c:ser>
          <c:idx val="4"/>
          <c:order val="4"/>
          <c:tx>
            <c:strRef>
              <c:f>August!$G$10:$G$11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August!$G$12:$G$42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D3-4EAC-83B9-58EEA579471E}"/>
            </c:ext>
          </c:extLst>
        </c:ser>
        <c:ser>
          <c:idx val="5"/>
          <c:order val="5"/>
          <c:tx>
            <c:strRef>
              <c:f>August!$H$10:$H$11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August!$H$12:$H$42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D3-4EAC-83B9-58EEA579471E}"/>
            </c:ext>
          </c:extLst>
        </c:ser>
        <c:ser>
          <c:idx val="6"/>
          <c:order val="6"/>
          <c:tx>
            <c:strRef>
              <c:f>August!$I$10:$I$11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August!$I$12:$I$42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D3-4EAC-83B9-58EEA579471E}"/>
            </c:ext>
          </c:extLst>
        </c:ser>
        <c:ser>
          <c:idx val="7"/>
          <c:order val="7"/>
          <c:tx>
            <c:strRef>
              <c:f>August!$J$10:$J$11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August!$J$12:$J$42</c:f>
              <c:numCache>
                <c:formatCode>0.0</c:formatCode>
                <c:ptCount val="31"/>
                <c:pt idx="0">
                  <c:v>25</c:v>
                </c:pt>
                <c:pt idx="1">
                  <c:v>22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D3-4EAC-83B9-58EEA5794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39"/>
        <c:axId val="3698"/>
      </c:scatterChart>
      <c:valAx>
        <c:axId val="215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3698"/>
        <c:crosses val="autoZero"/>
        <c:crossBetween val="midCat"/>
      </c:valAx>
      <c:valAx>
        <c:axId val="369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1539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September!$C$10:$C$11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September!$C$12:$C$41</c:f>
              <c:numCache>
                <c:formatCode>0.0</c:formatCode>
                <c:ptCount val="30"/>
                <c:pt idx="0">
                  <c:v>5</c:v>
                </c:pt>
                <c:pt idx="1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B3-43FB-A9DB-EC605E92E6F1}"/>
            </c:ext>
          </c:extLst>
        </c:ser>
        <c:ser>
          <c:idx val="1"/>
          <c:order val="1"/>
          <c:tx>
            <c:strRef>
              <c:f>September!$D$10:$D$11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September!$D$12:$D$41</c:f>
              <c:numCache>
                <c:formatCode>0.0</c:formatCode>
                <c:ptCount val="30"/>
                <c:pt idx="0">
                  <c:v>15</c:v>
                </c:pt>
                <c:pt idx="1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B3-43FB-A9DB-EC605E92E6F1}"/>
            </c:ext>
          </c:extLst>
        </c:ser>
        <c:ser>
          <c:idx val="2"/>
          <c:order val="2"/>
          <c:tx>
            <c:strRef>
              <c:f>September!$E$10:$E$11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September!$E$12:$E$41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B3-43FB-A9DB-EC605E92E6F1}"/>
            </c:ext>
          </c:extLst>
        </c:ser>
        <c:ser>
          <c:idx val="3"/>
          <c:order val="3"/>
          <c:tx>
            <c:strRef>
              <c:f>September!$F$10:$F$11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September!$F$12:$F$41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B3-43FB-A9DB-EC605E92E6F1}"/>
            </c:ext>
          </c:extLst>
        </c:ser>
        <c:ser>
          <c:idx val="4"/>
          <c:order val="4"/>
          <c:tx>
            <c:strRef>
              <c:f>September!$G$10:$G$11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September!$G$12:$G$41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B3-43FB-A9DB-EC605E92E6F1}"/>
            </c:ext>
          </c:extLst>
        </c:ser>
        <c:ser>
          <c:idx val="5"/>
          <c:order val="5"/>
          <c:tx>
            <c:strRef>
              <c:f>September!$H$10:$H$11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September!$H$12:$H$41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6B3-43FB-A9DB-EC605E92E6F1}"/>
            </c:ext>
          </c:extLst>
        </c:ser>
        <c:ser>
          <c:idx val="6"/>
          <c:order val="6"/>
          <c:tx>
            <c:strRef>
              <c:f>September!$I$10:$I$11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September!$I$12:$I$41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6B3-43FB-A9DB-EC605E92E6F1}"/>
            </c:ext>
          </c:extLst>
        </c:ser>
        <c:ser>
          <c:idx val="7"/>
          <c:order val="7"/>
          <c:tx>
            <c:strRef>
              <c:f>September!$I$10:$I$11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314004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September!$I$12:$I$41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6B3-43FB-A9DB-EC605E92E6F1}"/>
            </c:ext>
          </c:extLst>
        </c:ser>
        <c:ser>
          <c:idx val="8"/>
          <c:order val="8"/>
          <c:tx>
            <c:strRef>
              <c:f>September!$J$10:$J$11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September!$J$12:$J$41</c:f>
              <c:numCache>
                <c:formatCode>0.0</c:formatCode>
                <c:ptCount val="30"/>
                <c:pt idx="0">
                  <c:v>25</c:v>
                </c:pt>
                <c:pt idx="1">
                  <c:v>24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6B3-43FB-A9DB-EC605E92E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5"/>
        <c:axId val="9297"/>
      </c:scatterChart>
      <c:valAx>
        <c:axId val="117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9297"/>
        <c:crosses val="autoZero"/>
        <c:crossBetween val="midCat"/>
      </c:valAx>
      <c:valAx>
        <c:axId val="929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1725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83520</xdr:colOff>
      <xdr:row>12</xdr:row>
      <xdr:rowOff>292320</xdr:rowOff>
    </xdr:from>
    <xdr:to>
      <xdr:col>24</xdr:col>
      <xdr:colOff>85680</xdr:colOff>
      <xdr:row>31</xdr:row>
      <xdr:rowOff>117360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876600</xdr:colOff>
      <xdr:row>4</xdr:row>
      <xdr:rowOff>209160</xdr:rowOff>
    </xdr:from>
    <xdr:to>
      <xdr:col>14</xdr:col>
      <xdr:colOff>6290</xdr:colOff>
      <xdr:row>6</xdr:row>
      <xdr:rowOff>64800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79520" y="1011600"/>
          <a:ext cx="3239640" cy="575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756720</xdr:colOff>
      <xdr:row>0</xdr:row>
      <xdr:rowOff>432360</xdr:rowOff>
    </xdr:to>
    <xdr:sp macro="" textlink="">
      <xdr:nvSpPr>
        <xdr:cNvPr id="4" name="Text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83520</xdr:colOff>
      <xdr:row>12</xdr:row>
      <xdr:rowOff>292320</xdr:rowOff>
    </xdr:from>
    <xdr:to>
      <xdr:col>24</xdr:col>
      <xdr:colOff>85680</xdr:colOff>
      <xdr:row>31</xdr:row>
      <xdr:rowOff>117360</xdr:rowOff>
    </xdr:to>
    <xdr:graphicFrame macro="">
      <xdr:nvGraphicFramePr>
        <xdr:cNvPr id="36" name="Chart 1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876600</xdr:colOff>
      <xdr:row>4</xdr:row>
      <xdr:rowOff>209160</xdr:rowOff>
    </xdr:from>
    <xdr:to>
      <xdr:col>13</xdr:col>
      <xdr:colOff>847665</xdr:colOff>
      <xdr:row>6</xdr:row>
      <xdr:rowOff>64800</xdr:rowOff>
    </xdr:to>
    <xdr:pic>
      <xdr:nvPicPr>
        <xdr:cNvPr id="37" name="Grafik 2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79520" y="1011600"/>
          <a:ext cx="3239640" cy="575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756720</xdr:colOff>
      <xdr:row>0</xdr:row>
      <xdr:rowOff>432360</xdr:rowOff>
    </xdr:to>
    <xdr:sp macro="" textlink="">
      <xdr:nvSpPr>
        <xdr:cNvPr id="38" name="TextShape 1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83520</xdr:colOff>
      <xdr:row>12</xdr:row>
      <xdr:rowOff>292320</xdr:rowOff>
    </xdr:from>
    <xdr:to>
      <xdr:col>24</xdr:col>
      <xdr:colOff>85680</xdr:colOff>
      <xdr:row>31</xdr:row>
      <xdr:rowOff>117360</xdr:rowOff>
    </xdr:to>
    <xdr:graphicFrame macro="">
      <xdr:nvGraphicFramePr>
        <xdr:cNvPr id="40" name="Chart 1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876600</xdr:colOff>
      <xdr:row>4</xdr:row>
      <xdr:rowOff>209160</xdr:rowOff>
    </xdr:from>
    <xdr:to>
      <xdr:col>13</xdr:col>
      <xdr:colOff>847665</xdr:colOff>
      <xdr:row>6</xdr:row>
      <xdr:rowOff>64800</xdr:rowOff>
    </xdr:to>
    <xdr:pic>
      <xdr:nvPicPr>
        <xdr:cNvPr id="41" name="Grafik 2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79520" y="1011600"/>
          <a:ext cx="3239640" cy="575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756720</xdr:colOff>
      <xdr:row>0</xdr:row>
      <xdr:rowOff>432360</xdr:rowOff>
    </xdr:to>
    <xdr:sp macro="" textlink="">
      <xdr:nvSpPr>
        <xdr:cNvPr id="42" name="TextShape 1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83520</xdr:colOff>
      <xdr:row>12</xdr:row>
      <xdr:rowOff>292320</xdr:rowOff>
    </xdr:from>
    <xdr:to>
      <xdr:col>24</xdr:col>
      <xdr:colOff>86760</xdr:colOff>
      <xdr:row>31</xdr:row>
      <xdr:rowOff>109080</xdr:rowOff>
    </xdr:to>
    <xdr:graphicFrame macro="">
      <xdr:nvGraphicFramePr>
        <xdr:cNvPr id="44" name="Chart 1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876600</xdr:colOff>
      <xdr:row>4</xdr:row>
      <xdr:rowOff>209160</xdr:rowOff>
    </xdr:from>
    <xdr:to>
      <xdr:col>13</xdr:col>
      <xdr:colOff>847665</xdr:colOff>
      <xdr:row>6</xdr:row>
      <xdr:rowOff>64800</xdr:rowOff>
    </xdr:to>
    <xdr:pic>
      <xdr:nvPicPr>
        <xdr:cNvPr id="45" name="Grafik 2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79520" y="1011600"/>
          <a:ext cx="3239640" cy="575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756720</xdr:colOff>
      <xdr:row>0</xdr:row>
      <xdr:rowOff>432360</xdr:rowOff>
    </xdr:to>
    <xdr:sp macro="" textlink="">
      <xdr:nvSpPr>
        <xdr:cNvPr id="46" name="TextShape 1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1080</xdr:colOff>
      <xdr:row>0</xdr:row>
      <xdr:rowOff>0</xdr:rowOff>
    </xdr:from>
    <xdr:to>
      <xdr:col>5</xdr:col>
      <xdr:colOff>721440</xdr:colOff>
      <xdr:row>0</xdr:row>
      <xdr:rowOff>432360</xdr:rowOff>
    </xdr:to>
    <xdr:sp macro="" textlink="">
      <xdr:nvSpPr>
        <xdr:cNvPr id="48" name="TextShape 1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SpPr txBox="1"/>
      </xdr:nvSpPr>
      <xdr:spPr>
        <a:xfrm>
          <a:off x="180720" y="0"/>
          <a:ext cx="5400360" cy="43236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NACHWEISBUCH</a:t>
          </a:r>
          <a:endParaRPr/>
        </a:p>
      </xdr:txBody>
    </xdr:sp>
    <xdr:clientData/>
  </xdr:twoCellAnchor>
  <xdr:twoCellAnchor editAs="oneCell">
    <xdr:from>
      <xdr:col>9</xdr:col>
      <xdr:colOff>331200</xdr:colOff>
      <xdr:row>4</xdr:row>
      <xdr:rowOff>209520</xdr:rowOff>
    </xdr:from>
    <xdr:to>
      <xdr:col>10</xdr:col>
      <xdr:colOff>2380500</xdr:colOff>
      <xdr:row>6</xdr:row>
      <xdr:rowOff>67680</xdr:rowOff>
    </xdr:to>
    <xdr:pic>
      <xdr:nvPicPr>
        <xdr:cNvPr id="49" name="Grafik 2">
          <a:extLst>
            <a:ext uri="{FF2B5EF4-FFF2-40B4-BE49-F238E27FC236}">
              <a16:creationId xmlns:a16="http://schemas.microsoft.com/office/drawing/2014/main" id="{00000000-0008-0000-0C00-000031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546840" y="1011960"/>
          <a:ext cx="3207600" cy="578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360</xdr:rowOff>
    </xdr:from>
    <xdr:to>
      <xdr:col>7</xdr:col>
      <xdr:colOff>15120</xdr:colOff>
      <xdr:row>1</xdr:row>
      <xdr:rowOff>1080</xdr:rowOff>
    </xdr:to>
    <xdr:sp macro="" textlink="">
      <xdr:nvSpPr>
        <xdr:cNvPr id="51" name="TextShape 1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SpPr txBox="1"/>
      </xdr:nvSpPr>
      <xdr:spPr>
        <a:xfrm>
          <a:off x="179640" y="360"/>
          <a:ext cx="5400360" cy="43236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txBody>
        <a:bodyPr lIns="540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GÜLLEMENGEN-BERECHNUNG</a:t>
          </a:r>
          <a:endParaRPr/>
        </a:p>
      </xdr:txBody>
    </xdr:sp>
    <xdr:clientData/>
  </xdr:twoCellAnchor>
  <xdr:twoCellAnchor editAs="oneCell">
    <xdr:from>
      <xdr:col>10</xdr:col>
      <xdr:colOff>59040</xdr:colOff>
      <xdr:row>0</xdr:row>
      <xdr:rowOff>216000</xdr:rowOff>
    </xdr:from>
    <xdr:to>
      <xdr:col>13</xdr:col>
      <xdr:colOff>1089360</xdr:colOff>
      <xdr:row>1</xdr:row>
      <xdr:rowOff>360000</xdr:rowOff>
    </xdr:to>
    <xdr:pic>
      <xdr:nvPicPr>
        <xdr:cNvPr id="52" name="Grafik 2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82400" y="216000"/>
          <a:ext cx="3239640" cy="575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360</xdr:rowOff>
    </xdr:from>
    <xdr:to>
      <xdr:col>7</xdr:col>
      <xdr:colOff>15120</xdr:colOff>
      <xdr:row>1</xdr:row>
      <xdr:rowOff>1080</xdr:rowOff>
    </xdr:to>
    <xdr:sp macro="" textlink="">
      <xdr:nvSpPr>
        <xdr:cNvPr id="53" name="TextShape 1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SpPr txBox="1"/>
      </xdr:nvSpPr>
      <xdr:spPr>
        <a:xfrm>
          <a:off x="179640" y="360"/>
          <a:ext cx="5400360" cy="43236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txBody>
        <a:bodyPr lIns="540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GÜLLEMENGEN-BERECHNUNG</a:t>
          </a:r>
          <a:endParaRPr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173520</xdr:colOff>
      <xdr:row>0</xdr:row>
      <xdr:rowOff>360</xdr:rowOff>
    </xdr:from>
    <xdr:to>
      <xdr:col>5</xdr:col>
      <xdr:colOff>1038960</xdr:colOff>
      <xdr:row>1</xdr:row>
      <xdr:rowOff>1080</xdr:rowOff>
    </xdr:to>
    <xdr:sp macro="" textlink="">
      <xdr:nvSpPr>
        <xdr:cNvPr id="54" name="TextShape 1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SpPr txBox="1"/>
      </xdr:nvSpPr>
      <xdr:spPr>
        <a:xfrm>
          <a:off x="173520" y="360"/>
          <a:ext cx="5400360" cy="43236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JAHRESÜBERSICHT</a:t>
          </a:r>
          <a:endParaRPr/>
        </a:p>
      </xdr:txBody>
    </xdr:sp>
    <xdr:clientData/>
  </xdr:twoCellAnchor>
  <xdr:twoCellAnchor editAs="oneCell">
    <xdr:from>
      <xdr:col>13</xdr:col>
      <xdr:colOff>506880</xdr:colOff>
      <xdr:row>4</xdr:row>
      <xdr:rowOff>209520</xdr:rowOff>
    </xdr:from>
    <xdr:to>
      <xdr:col>15</xdr:col>
      <xdr:colOff>1188780</xdr:colOff>
      <xdr:row>6</xdr:row>
      <xdr:rowOff>65160</xdr:rowOff>
    </xdr:to>
    <xdr:pic>
      <xdr:nvPicPr>
        <xdr:cNvPr id="55" name="Grafik 2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5120720" y="1001160"/>
          <a:ext cx="3239640" cy="575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83520</xdr:colOff>
      <xdr:row>12</xdr:row>
      <xdr:rowOff>292320</xdr:rowOff>
    </xdr:from>
    <xdr:to>
      <xdr:col>24</xdr:col>
      <xdr:colOff>85680</xdr:colOff>
      <xdr:row>31</xdr:row>
      <xdr:rowOff>117360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876600</xdr:colOff>
      <xdr:row>4</xdr:row>
      <xdr:rowOff>209160</xdr:rowOff>
    </xdr:from>
    <xdr:to>
      <xdr:col>14</xdr:col>
      <xdr:colOff>6290</xdr:colOff>
      <xdr:row>6</xdr:row>
      <xdr:rowOff>64800</xdr:rowOff>
    </xdr:to>
    <xdr:pic>
      <xdr:nvPicPr>
        <xdr:cNvPr id="5" name="Grafik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79520" y="1011600"/>
          <a:ext cx="3239640" cy="575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756720</xdr:colOff>
      <xdr:row>0</xdr:row>
      <xdr:rowOff>432360</xdr:rowOff>
    </xdr:to>
    <xdr:sp macro="" textlink="">
      <xdr:nvSpPr>
        <xdr:cNvPr id="6" name="Text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83880</xdr:colOff>
      <xdr:row>12</xdr:row>
      <xdr:rowOff>292320</xdr:rowOff>
    </xdr:from>
    <xdr:to>
      <xdr:col>24</xdr:col>
      <xdr:colOff>86040</xdr:colOff>
      <xdr:row>31</xdr:row>
      <xdr:rowOff>117360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876960</xdr:colOff>
      <xdr:row>4</xdr:row>
      <xdr:rowOff>209520</xdr:rowOff>
    </xdr:from>
    <xdr:to>
      <xdr:col>13</xdr:col>
      <xdr:colOff>848025</xdr:colOff>
      <xdr:row>6</xdr:row>
      <xdr:rowOff>65160</xdr:rowOff>
    </xdr:to>
    <xdr:pic>
      <xdr:nvPicPr>
        <xdr:cNvPr id="9" name="Grafik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79880" y="1011960"/>
          <a:ext cx="3239640" cy="575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756720</xdr:colOff>
      <xdr:row>0</xdr:row>
      <xdr:rowOff>432360</xdr:rowOff>
    </xdr:to>
    <xdr:sp macro="" textlink="">
      <xdr:nvSpPr>
        <xdr:cNvPr id="10" name="TextShape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34250</xdr:colOff>
      <xdr:row>12</xdr:row>
      <xdr:rowOff>292320</xdr:rowOff>
    </xdr:from>
    <xdr:to>
      <xdr:col>24</xdr:col>
      <xdr:colOff>200634</xdr:colOff>
      <xdr:row>31</xdr:row>
      <xdr:rowOff>117359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876600</xdr:colOff>
      <xdr:row>4</xdr:row>
      <xdr:rowOff>209160</xdr:rowOff>
    </xdr:from>
    <xdr:to>
      <xdr:col>13</xdr:col>
      <xdr:colOff>847665</xdr:colOff>
      <xdr:row>6</xdr:row>
      <xdr:rowOff>64800</xdr:rowOff>
    </xdr:to>
    <xdr:pic>
      <xdr:nvPicPr>
        <xdr:cNvPr id="13" name="Grafik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79520" y="1011600"/>
          <a:ext cx="3239640" cy="575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756720</xdr:colOff>
      <xdr:row>0</xdr:row>
      <xdr:rowOff>432360</xdr:rowOff>
    </xdr:to>
    <xdr:sp macro="" textlink="">
      <xdr:nvSpPr>
        <xdr:cNvPr id="14" name="TextShape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83520</xdr:colOff>
      <xdr:row>12</xdr:row>
      <xdr:rowOff>292320</xdr:rowOff>
    </xdr:from>
    <xdr:to>
      <xdr:col>24</xdr:col>
      <xdr:colOff>85680</xdr:colOff>
      <xdr:row>31</xdr:row>
      <xdr:rowOff>117360</xdr:rowOff>
    </xdr:to>
    <xdr:graphicFrame macro="">
      <xdr:nvGraphicFramePr>
        <xdr:cNvPr id="16" name="Chart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876600</xdr:colOff>
      <xdr:row>4</xdr:row>
      <xdr:rowOff>209160</xdr:rowOff>
    </xdr:from>
    <xdr:to>
      <xdr:col>13</xdr:col>
      <xdr:colOff>847665</xdr:colOff>
      <xdr:row>6</xdr:row>
      <xdr:rowOff>64800</xdr:rowOff>
    </xdr:to>
    <xdr:pic>
      <xdr:nvPicPr>
        <xdr:cNvPr id="17" name="Grafik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79520" y="1011600"/>
          <a:ext cx="3239640" cy="575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756720</xdr:colOff>
      <xdr:row>0</xdr:row>
      <xdr:rowOff>432360</xdr:rowOff>
    </xdr:to>
    <xdr:sp macro="" textlink="">
      <xdr:nvSpPr>
        <xdr:cNvPr id="18" name="TextShape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83520</xdr:colOff>
      <xdr:row>12</xdr:row>
      <xdr:rowOff>292320</xdr:rowOff>
    </xdr:from>
    <xdr:to>
      <xdr:col>24</xdr:col>
      <xdr:colOff>85680</xdr:colOff>
      <xdr:row>31</xdr:row>
      <xdr:rowOff>117360</xdr:rowOff>
    </xdr:to>
    <xdr:graphicFrame macro="">
      <xdr:nvGraphicFramePr>
        <xdr:cNvPr id="20" name="Chart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876600</xdr:colOff>
      <xdr:row>4</xdr:row>
      <xdr:rowOff>209160</xdr:rowOff>
    </xdr:from>
    <xdr:to>
      <xdr:col>13</xdr:col>
      <xdr:colOff>847665</xdr:colOff>
      <xdr:row>6</xdr:row>
      <xdr:rowOff>64800</xdr:rowOff>
    </xdr:to>
    <xdr:pic>
      <xdr:nvPicPr>
        <xdr:cNvPr id="21" name="Grafik 2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79520" y="1011600"/>
          <a:ext cx="3239640" cy="575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756720</xdr:colOff>
      <xdr:row>0</xdr:row>
      <xdr:rowOff>432360</xdr:rowOff>
    </xdr:to>
    <xdr:sp macro="" textlink="">
      <xdr:nvSpPr>
        <xdr:cNvPr id="22" name="TextShape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83520</xdr:colOff>
      <xdr:row>12</xdr:row>
      <xdr:rowOff>292320</xdr:rowOff>
    </xdr:from>
    <xdr:to>
      <xdr:col>24</xdr:col>
      <xdr:colOff>85680</xdr:colOff>
      <xdr:row>31</xdr:row>
      <xdr:rowOff>117360</xdr:rowOff>
    </xdr:to>
    <xdr:graphicFrame macro="">
      <xdr:nvGraphicFramePr>
        <xdr:cNvPr id="24" name="Chart 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876600</xdr:colOff>
      <xdr:row>4</xdr:row>
      <xdr:rowOff>209160</xdr:rowOff>
    </xdr:from>
    <xdr:to>
      <xdr:col>13</xdr:col>
      <xdr:colOff>847665</xdr:colOff>
      <xdr:row>6</xdr:row>
      <xdr:rowOff>64800</xdr:rowOff>
    </xdr:to>
    <xdr:pic>
      <xdr:nvPicPr>
        <xdr:cNvPr id="25" name="Grafik 2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79520" y="1011600"/>
          <a:ext cx="3239640" cy="575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756720</xdr:colOff>
      <xdr:row>0</xdr:row>
      <xdr:rowOff>432360</xdr:rowOff>
    </xdr:to>
    <xdr:sp macro="" textlink="">
      <xdr:nvSpPr>
        <xdr:cNvPr id="26" name="TextShape 1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83520</xdr:colOff>
      <xdr:row>12</xdr:row>
      <xdr:rowOff>292320</xdr:rowOff>
    </xdr:from>
    <xdr:to>
      <xdr:col>24</xdr:col>
      <xdr:colOff>85680</xdr:colOff>
      <xdr:row>31</xdr:row>
      <xdr:rowOff>117360</xdr:rowOff>
    </xdr:to>
    <xdr:graphicFrame macro="">
      <xdr:nvGraphicFramePr>
        <xdr:cNvPr id="28" name="Chart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876600</xdr:colOff>
      <xdr:row>4</xdr:row>
      <xdr:rowOff>209160</xdr:rowOff>
    </xdr:from>
    <xdr:to>
      <xdr:col>13</xdr:col>
      <xdr:colOff>847665</xdr:colOff>
      <xdr:row>6</xdr:row>
      <xdr:rowOff>64800</xdr:rowOff>
    </xdr:to>
    <xdr:pic>
      <xdr:nvPicPr>
        <xdr:cNvPr id="29" name="Grafik 2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79520" y="1011600"/>
          <a:ext cx="3239640" cy="575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756720</xdr:colOff>
      <xdr:row>0</xdr:row>
      <xdr:rowOff>432360</xdr:rowOff>
    </xdr:to>
    <xdr:sp macro="" textlink="">
      <xdr:nvSpPr>
        <xdr:cNvPr id="30" name="TextShape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83520</xdr:colOff>
      <xdr:row>12</xdr:row>
      <xdr:rowOff>292320</xdr:rowOff>
    </xdr:from>
    <xdr:to>
      <xdr:col>24</xdr:col>
      <xdr:colOff>85680</xdr:colOff>
      <xdr:row>31</xdr:row>
      <xdr:rowOff>117360</xdr:rowOff>
    </xdr:to>
    <xdr:graphicFrame macro="">
      <xdr:nvGraphicFramePr>
        <xdr:cNvPr id="32" name="Chart 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876600</xdr:colOff>
      <xdr:row>4</xdr:row>
      <xdr:rowOff>209160</xdr:rowOff>
    </xdr:from>
    <xdr:to>
      <xdr:col>13</xdr:col>
      <xdr:colOff>847665</xdr:colOff>
      <xdr:row>6</xdr:row>
      <xdr:rowOff>64800</xdr:rowOff>
    </xdr:to>
    <xdr:pic>
      <xdr:nvPicPr>
        <xdr:cNvPr id="33" name="Grafik 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79520" y="1011600"/>
          <a:ext cx="3239640" cy="575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756720</xdr:colOff>
      <xdr:row>0</xdr:row>
      <xdr:rowOff>432360</xdr:rowOff>
    </xdr:to>
    <xdr:sp macro="" textlink="">
      <xdr:nvSpPr>
        <xdr:cNvPr id="34" name="TextShape 1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1048576"/>
  <sheetViews>
    <sheetView zoomScale="58" zoomScaleNormal="58" zoomScalePageLayoutView="55" workbookViewId="0">
      <selection activeCell="I13" sqref="I13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1" style="1"/>
    <col min="5" max="6" width="12.7109375" style="1"/>
    <col min="7" max="7" width="10.140625" style="1"/>
    <col min="8" max="9" width="12.7109375" style="1"/>
    <col min="10" max="10" width="15.28515625" style="1"/>
    <col min="11" max="11" width="12.7109375" style="1"/>
    <col min="12" max="12" width="20.42578125" style="1"/>
    <col min="13" max="13" width="12.7109375" style="1"/>
    <col min="14" max="14" width="12.7109375" style="2"/>
    <col min="15" max="15" width="2.5703125" style="2"/>
    <col min="16" max="16" width="2.5703125" style="1"/>
    <col min="17" max="17" width="95.85546875" style="3"/>
    <col min="18" max="18" width="4.85546875" style="1"/>
    <col min="19" max="1025" width="11" style="1"/>
  </cols>
  <sheetData>
    <row r="1" spans="1:26" ht="34.9" customHeight="1" x14ac:dyDescent="0.25">
      <c r="B1" s="223"/>
      <c r="C1" s="223"/>
      <c r="D1" s="223"/>
      <c r="E1" s="223"/>
      <c r="F1" s="223"/>
      <c r="G1" s="223"/>
      <c r="H1" s="223"/>
      <c r="I1" s="223"/>
      <c r="J1" s="5"/>
      <c r="K1" s="5"/>
      <c r="L1" s="224" t="s">
        <v>0</v>
      </c>
      <c r="M1" s="224"/>
      <c r="N1" s="224"/>
      <c r="O1" s="224"/>
      <c r="P1" s="5"/>
      <c r="Q1" s="6" t="s">
        <v>1</v>
      </c>
      <c r="R1" s="7"/>
      <c r="S1" s="8"/>
      <c r="T1" s="9"/>
      <c r="U1" s="10"/>
      <c r="V1" s="10"/>
      <c r="W1" s="10"/>
      <c r="X1" s="10"/>
      <c r="Y1" s="10"/>
      <c r="Z1" s="10"/>
    </row>
    <row r="2" spans="1:26" ht="5.65" customHeight="1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7"/>
      <c r="S2" s="8"/>
      <c r="T2" s="9"/>
      <c r="U2" s="10"/>
      <c r="V2" s="10"/>
      <c r="W2" s="10"/>
      <c r="X2" s="10"/>
      <c r="Y2" s="10"/>
      <c r="Z2" s="10"/>
    </row>
    <row r="3" spans="1:26" s="1" customFormat="1" ht="2.85" customHeight="1" x14ac:dyDescent="0.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5"/>
      <c r="Q3" s="225" t="s">
        <v>2</v>
      </c>
      <c r="R3" s="225"/>
      <c r="S3" s="225"/>
      <c r="T3" s="9"/>
      <c r="U3" s="10"/>
      <c r="V3" s="10"/>
      <c r="W3" s="10"/>
      <c r="X3" s="10"/>
      <c r="Y3" s="10"/>
      <c r="Z3" s="10"/>
    </row>
    <row r="4" spans="1:26" ht="19.899999999999999" customHeight="1" x14ac:dyDescent="0.25">
      <c r="B4" s="226" t="s">
        <v>3</v>
      </c>
      <c r="C4" s="226"/>
      <c r="D4" s="226"/>
      <c r="E4" s="226"/>
      <c r="F4" s="226"/>
      <c r="G4" s="226"/>
      <c r="H4" s="226"/>
      <c r="I4" s="226"/>
      <c r="J4" s="11"/>
      <c r="K4" s="11"/>
      <c r="L4" s="11"/>
      <c r="M4" s="11"/>
      <c r="N4" s="12"/>
      <c r="O4" s="12"/>
      <c r="P4" s="13"/>
      <c r="Q4" s="225"/>
      <c r="R4" s="225"/>
      <c r="S4" s="225"/>
      <c r="T4" s="9"/>
      <c r="U4" s="10"/>
      <c r="V4" s="10"/>
      <c r="W4" s="10"/>
      <c r="X4" s="10"/>
      <c r="Y4" s="10"/>
      <c r="Z4" s="10"/>
    </row>
    <row r="5" spans="1:26" ht="28.35" customHeight="1" x14ac:dyDescent="0.2">
      <c r="A5" s="14"/>
      <c r="B5" s="15" t="s">
        <v>4</v>
      </c>
      <c r="C5" s="216" t="s">
        <v>5</v>
      </c>
      <c r="D5" s="216"/>
      <c r="E5" s="216"/>
      <c r="F5" s="216"/>
      <c r="G5" s="216"/>
      <c r="H5" s="216"/>
      <c r="I5" s="216"/>
      <c r="J5" s="216"/>
      <c r="K5" s="216"/>
      <c r="L5" s="16"/>
      <c r="M5" s="16"/>
      <c r="N5" s="17"/>
      <c r="O5" s="18"/>
      <c r="P5" s="19"/>
      <c r="Q5" s="225"/>
      <c r="R5" s="225"/>
      <c r="S5" s="225"/>
      <c r="T5" s="9"/>
      <c r="U5" s="10"/>
      <c r="V5" s="10"/>
      <c r="W5" s="10"/>
      <c r="X5" s="10"/>
      <c r="Y5" s="10"/>
      <c r="Z5" s="10"/>
    </row>
    <row r="6" spans="1:26" ht="28.35" customHeight="1" x14ac:dyDescent="0.25">
      <c r="A6" s="14"/>
      <c r="B6" s="15" t="s">
        <v>6</v>
      </c>
      <c r="C6" s="216" t="s">
        <v>7</v>
      </c>
      <c r="D6" s="216"/>
      <c r="E6" s="216"/>
      <c r="F6" s="216"/>
      <c r="G6" s="216"/>
      <c r="H6" s="216"/>
      <c r="I6" s="216"/>
      <c r="J6" s="216"/>
      <c r="K6" s="216"/>
      <c r="L6" s="20"/>
      <c r="M6" s="20"/>
      <c r="N6" s="21"/>
      <c r="O6" s="21"/>
      <c r="P6" s="22"/>
      <c r="Q6" s="6"/>
      <c r="R6" s="7"/>
      <c r="S6" s="8"/>
      <c r="T6" s="9"/>
      <c r="U6" s="10"/>
      <c r="V6" s="10"/>
      <c r="W6" s="10"/>
      <c r="X6" s="10"/>
      <c r="Y6" s="10"/>
      <c r="Z6" s="10"/>
    </row>
    <row r="7" spans="1:26" ht="28.35" customHeight="1" x14ac:dyDescent="0.4">
      <c r="A7" s="14"/>
      <c r="B7" s="217" t="s">
        <v>8</v>
      </c>
      <c r="C7" s="217"/>
      <c r="D7" s="217"/>
      <c r="E7" s="217"/>
      <c r="F7" s="24">
        <v>2015</v>
      </c>
      <c r="G7" s="260" t="s">
        <v>9</v>
      </c>
      <c r="H7" s="260"/>
      <c r="I7" s="260"/>
      <c r="J7" s="260"/>
      <c r="K7" s="25"/>
      <c r="L7" s="219" t="s">
        <v>10</v>
      </c>
      <c r="M7" s="219"/>
      <c r="N7" s="219"/>
      <c r="O7" s="26"/>
      <c r="P7" s="26"/>
      <c r="Q7" s="6"/>
      <c r="R7" s="7"/>
      <c r="S7" s="8"/>
      <c r="T7" s="9"/>
      <c r="U7" s="10"/>
      <c r="V7" s="10"/>
      <c r="W7" s="10"/>
      <c r="X7" s="10"/>
      <c r="Y7" s="10"/>
      <c r="Z7" s="10"/>
    </row>
    <row r="8" spans="1:26" ht="14.1" customHeight="1" x14ac:dyDescent="0.25">
      <c r="B8" s="27"/>
      <c r="C8" s="28"/>
      <c r="D8" s="28"/>
      <c r="E8" s="28"/>
      <c r="F8" s="29"/>
      <c r="G8" s="30"/>
      <c r="H8" s="22"/>
      <c r="I8" s="31"/>
      <c r="J8" s="31"/>
      <c r="K8" s="31"/>
      <c r="L8" s="31"/>
      <c r="M8" s="31"/>
      <c r="N8" s="32"/>
      <c r="O8" s="26"/>
      <c r="P8" s="26"/>
      <c r="Q8" s="6"/>
      <c r="R8" s="7"/>
      <c r="S8" s="8"/>
      <c r="T8" s="9"/>
      <c r="U8" s="10"/>
      <c r="V8" s="10"/>
      <c r="W8" s="10"/>
      <c r="X8" s="10"/>
      <c r="Y8" s="10"/>
      <c r="Z8" s="10"/>
    </row>
    <row r="9" spans="1:26" ht="28.35" customHeight="1" x14ac:dyDescent="0.2">
      <c r="B9" s="33"/>
      <c r="C9" s="220" t="s">
        <v>11</v>
      </c>
      <c r="D9" s="220"/>
      <c r="E9" s="221" t="s">
        <v>12</v>
      </c>
      <c r="F9" s="221"/>
      <c r="G9" s="221"/>
      <c r="H9" s="221"/>
      <c r="I9" s="221"/>
      <c r="J9" s="222" t="s">
        <v>13</v>
      </c>
      <c r="K9" s="222"/>
      <c r="L9" s="34"/>
      <c r="M9" s="34"/>
      <c r="N9" s="34"/>
      <c r="O9" s="22"/>
      <c r="P9" s="22"/>
      <c r="Q9" s="6"/>
      <c r="R9" s="8"/>
      <c r="S9" s="8"/>
      <c r="T9" s="9"/>
      <c r="U9" s="10"/>
      <c r="V9" s="10"/>
      <c r="W9" s="10"/>
      <c r="X9" s="10"/>
      <c r="Y9" s="10"/>
      <c r="Z9" s="10"/>
    </row>
    <row r="10" spans="1:26" s="48" customFormat="1" ht="33.950000000000003" customHeight="1" x14ac:dyDescent="0.2">
      <c r="A10" s="1"/>
      <c r="B10" s="35"/>
      <c r="C10" s="36" t="s">
        <v>14</v>
      </c>
      <c r="D10" s="37" t="s">
        <v>15</v>
      </c>
      <c r="E10" s="38" t="s">
        <v>16</v>
      </c>
      <c r="F10" s="38" t="s">
        <v>17</v>
      </c>
      <c r="G10" s="38" t="s">
        <v>18</v>
      </c>
      <c r="H10" s="39" t="s">
        <v>19</v>
      </c>
      <c r="I10" s="40" t="s">
        <v>19</v>
      </c>
      <c r="J10" s="41" t="s">
        <v>20</v>
      </c>
      <c r="K10" s="42" t="s">
        <v>21</v>
      </c>
      <c r="L10" s="43" t="s">
        <v>22</v>
      </c>
      <c r="M10" s="44" t="s">
        <v>19</v>
      </c>
      <c r="N10" s="45" t="s">
        <v>19</v>
      </c>
      <c r="O10" s="46"/>
      <c r="P10" s="46"/>
      <c r="Q10" s="215" t="s">
        <v>23</v>
      </c>
      <c r="R10" s="215"/>
      <c r="S10" s="215"/>
      <c r="T10" s="215"/>
      <c r="U10" s="47"/>
      <c r="V10" s="47"/>
      <c r="W10" s="47"/>
      <c r="X10" s="47"/>
      <c r="Y10" s="47"/>
      <c r="Z10" s="47"/>
    </row>
    <row r="11" spans="1:26" s="48" customFormat="1" ht="33.950000000000003" customHeight="1" x14ac:dyDescent="0.2">
      <c r="A11" s="1"/>
      <c r="B11" s="49" t="s">
        <v>24</v>
      </c>
      <c r="C11" s="50" t="s">
        <v>25</v>
      </c>
      <c r="D11" s="51" t="s">
        <v>25</v>
      </c>
      <c r="E11" s="50" t="s">
        <v>25</v>
      </c>
      <c r="F11" s="50" t="s">
        <v>25</v>
      </c>
      <c r="G11" s="50" t="s">
        <v>25</v>
      </c>
      <c r="H11" s="50" t="s">
        <v>25</v>
      </c>
      <c r="I11" s="51" t="s">
        <v>25</v>
      </c>
      <c r="J11" s="50" t="s">
        <v>25</v>
      </c>
      <c r="K11" s="51" t="s">
        <v>26</v>
      </c>
      <c r="L11" s="52" t="s">
        <v>27</v>
      </c>
      <c r="M11" s="53" t="s">
        <v>19</v>
      </c>
      <c r="N11" s="54" t="s">
        <v>19</v>
      </c>
      <c r="O11" s="46"/>
      <c r="P11" s="46"/>
      <c r="Q11" s="55"/>
      <c r="R11" s="55"/>
      <c r="S11" s="56"/>
      <c r="T11" s="57"/>
      <c r="U11" s="47"/>
      <c r="V11" s="47"/>
      <c r="W11" s="47"/>
      <c r="X11" s="47"/>
      <c r="Y11" s="47"/>
      <c r="Z11" s="47"/>
    </row>
    <row r="12" spans="1:26" ht="25.5" customHeight="1" x14ac:dyDescent="0.2">
      <c r="B12" s="58" t="s">
        <v>28</v>
      </c>
      <c r="C12" s="59">
        <v>5</v>
      </c>
      <c r="D12" s="60">
        <v>15</v>
      </c>
      <c r="E12" s="59">
        <v>1</v>
      </c>
      <c r="F12" s="59">
        <v>1</v>
      </c>
      <c r="G12" s="59">
        <v>1</v>
      </c>
      <c r="H12" s="59">
        <v>1</v>
      </c>
      <c r="I12" s="60">
        <v>1</v>
      </c>
      <c r="J12" s="258">
        <f t="shared" ref="J12:J42" si="0">IF(SUM(C12:I12)=0,"",SUM(C12:I12))</f>
        <v>25</v>
      </c>
      <c r="K12" s="261">
        <f t="shared" ref="K12:K43" si="1">IF((E12+F12+G12+H12+I12)=0,IF(C12+D12=0,"",1),(C12+D12)/(C12+D12+E12+F12+G12+H12+I12))</f>
        <v>0.8</v>
      </c>
      <c r="L12" s="61">
        <v>1000</v>
      </c>
      <c r="M12" s="62"/>
      <c r="N12" s="63"/>
      <c r="O12" s="22"/>
      <c r="P12" s="22"/>
      <c r="Q12" s="215" t="s">
        <v>29</v>
      </c>
      <c r="R12" s="215"/>
      <c r="S12" s="215"/>
      <c r="T12" s="215"/>
      <c r="U12" s="10"/>
      <c r="V12" s="10"/>
      <c r="W12" s="10"/>
      <c r="X12" s="10"/>
      <c r="Y12" s="10"/>
      <c r="Z12" s="10"/>
    </row>
    <row r="13" spans="1:26" ht="25.5" customHeight="1" x14ac:dyDescent="0.2">
      <c r="B13" s="58" t="s">
        <v>30</v>
      </c>
      <c r="C13" s="64">
        <v>1</v>
      </c>
      <c r="D13" s="65">
        <v>2</v>
      </c>
      <c r="E13" s="64">
        <v>1</v>
      </c>
      <c r="F13" s="64">
        <v>1</v>
      </c>
      <c r="G13" s="64">
        <v>1</v>
      </c>
      <c r="H13" s="64">
        <v>1</v>
      </c>
      <c r="I13" s="65">
        <v>1</v>
      </c>
      <c r="J13" s="262">
        <f t="shared" si="0"/>
        <v>8</v>
      </c>
      <c r="K13" s="259">
        <f t="shared" si="1"/>
        <v>0.375</v>
      </c>
      <c r="L13" s="66">
        <v>2800</v>
      </c>
      <c r="M13" s="67"/>
      <c r="N13" s="68"/>
      <c r="O13" s="22"/>
      <c r="P13" s="22"/>
      <c r="Q13" s="69"/>
      <c r="R13" s="9"/>
      <c r="S13" s="9"/>
      <c r="T13" s="9"/>
      <c r="U13" s="10"/>
      <c r="V13" s="10"/>
      <c r="W13" s="10"/>
      <c r="X13" s="10"/>
      <c r="Y13" s="10"/>
      <c r="Z13" s="10"/>
    </row>
    <row r="14" spans="1:26" ht="25.5" customHeight="1" x14ac:dyDescent="0.2">
      <c r="B14" s="58" t="s">
        <v>31</v>
      </c>
      <c r="C14" s="59"/>
      <c r="D14" s="60"/>
      <c r="E14" s="59"/>
      <c r="F14" s="59"/>
      <c r="G14" s="59"/>
      <c r="H14" s="59"/>
      <c r="I14" s="60"/>
      <c r="J14" s="258" t="str">
        <f t="shared" si="0"/>
        <v/>
      </c>
      <c r="K14" s="261" t="str">
        <f t="shared" si="1"/>
        <v/>
      </c>
      <c r="L14" s="61"/>
      <c r="M14" s="62"/>
      <c r="N14" s="63"/>
      <c r="O14" s="22"/>
      <c r="P14" s="22"/>
      <c r="Q14" s="70"/>
      <c r="R14" s="9"/>
      <c r="S14" s="9"/>
      <c r="T14" s="9"/>
      <c r="U14" s="10"/>
      <c r="V14" s="10"/>
      <c r="W14" s="10"/>
      <c r="X14" s="10"/>
      <c r="Y14" s="10"/>
      <c r="Z14" s="10"/>
    </row>
    <row r="15" spans="1:26" ht="25.5" customHeight="1" x14ac:dyDescent="0.2">
      <c r="B15" s="58" t="s">
        <v>32</v>
      </c>
      <c r="C15" s="64"/>
      <c r="D15" s="65"/>
      <c r="E15" s="64"/>
      <c r="F15" s="64"/>
      <c r="G15" s="64"/>
      <c r="H15" s="64"/>
      <c r="I15" s="65"/>
      <c r="J15" s="262" t="str">
        <f t="shared" si="0"/>
        <v/>
      </c>
      <c r="K15" s="259" t="str">
        <f t="shared" si="1"/>
        <v/>
      </c>
      <c r="L15" s="66"/>
      <c r="M15" s="67"/>
      <c r="N15" s="68"/>
      <c r="O15" s="22"/>
      <c r="P15" s="22"/>
      <c r="Q15" s="71"/>
    </row>
    <row r="16" spans="1:26" ht="25.5" customHeight="1" x14ac:dyDescent="0.2">
      <c r="B16" s="58" t="s">
        <v>33</v>
      </c>
      <c r="C16" s="59"/>
      <c r="D16" s="60"/>
      <c r="E16" s="59"/>
      <c r="F16" s="59"/>
      <c r="G16" s="59"/>
      <c r="H16" s="59"/>
      <c r="I16" s="60"/>
      <c r="J16" s="258" t="str">
        <f t="shared" si="0"/>
        <v/>
      </c>
      <c r="K16" s="261" t="str">
        <f t="shared" si="1"/>
        <v/>
      </c>
      <c r="L16" s="61"/>
      <c r="M16" s="62"/>
      <c r="N16" s="63"/>
      <c r="O16" s="22"/>
      <c r="P16" s="11"/>
    </row>
    <row r="17" spans="2:19" ht="25.5" customHeight="1" x14ac:dyDescent="0.2">
      <c r="B17" s="58" t="s">
        <v>34</v>
      </c>
      <c r="C17" s="64"/>
      <c r="D17" s="65"/>
      <c r="E17" s="64"/>
      <c r="F17" s="64"/>
      <c r="G17" s="64"/>
      <c r="H17" s="64"/>
      <c r="I17" s="65"/>
      <c r="J17" s="262" t="str">
        <f t="shared" si="0"/>
        <v/>
      </c>
      <c r="K17" s="259" t="str">
        <f t="shared" si="1"/>
        <v/>
      </c>
      <c r="L17" s="66"/>
      <c r="M17" s="67"/>
      <c r="N17" s="68"/>
      <c r="O17" s="22"/>
      <c r="P17" s="11"/>
    </row>
    <row r="18" spans="2:19" ht="25.5" customHeight="1" x14ac:dyDescent="0.2">
      <c r="B18" s="58" t="s">
        <v>35</v>
      </c>
      <c r="C18" s="59"/>
      <c r="D18" s="60"/>
      <c r="E18" s="59"/>
      <c r="F18" s="59"/>
      <c r="G18" s="59"/>
      <c r="H18" s="59"/>
      <c r="I18" s="60"/>
      <c r="J18" s="258" t="str">
        <f t="shared" si="0"/>
        <v/>
      </c>
      <c r="K18" s="261" t="str">
        <f t="shared" si="1"/>
        <v/>
      </c>
      <c r="L18" s="61"/>
      <c r="M18" s="62"/>
      <c r="N18" s="63"/>
      <c r="O18" s="22"/>
      <c r="P18" s="11"/>
    </row>
    <row r="19" spans="2:19" ht="25.5" customHeight="1" x14ac:dyDescent="0.25">
      <c r="B19" s="58" t="s">
        <v>36</v>
      </c>
      <c r="C19" s="64"/>
      <c r="D19" s="65"/>
      <c r="E19" s="64"/>
      <c r="F19" s="64"/>
      <c r="G19" s="64"/>
      <c r="H19" s="64"/>
      <c r="I19" s="65"/>
      <c r="J19" s="262" t="str">
        <f t="shared" si="0"/>
        <v/>
      </c>
      <c r="K19" s="259" t="str">
        <f t="shared" si="1"/>
        <v/>
      </c>
      <c r="L19" s="66"/>
      <c r="M19" s="67"/>
      <c r="N19" s="68"/>
      <c r="O19" s="22"/>
      <c r="P19" s="22"/>
      <c r="Q19" s="72"/>
      <c r="R19" s="2"/>
      <c r="S19" s="3"/>
    </row>
    <row r="20" spans="2:19" ht="25.5" customHeight="1" x14ac:dyDescent="0.2">
      <c r="B20" s="58" t="s">
        <v>37</v>
      </c>
      <c r="C20" s="59"/>
      <c r="D20" s="60"/>
      <c r="E20" s="59"/>
      <c r="F20" s="59"/>
      <c r="G20" s="59"/>
      <c r="H20" s="59"/>
      <c r="I20" s="60"/>
      <c r="J20" s="258" t="str">
        <f t="shared" si="0"/>
        <v/>
      </c>
      <c r="K20" s="261" t="str">
        <f t="shared" si="1"/>
        <v/>
      </c>
      <c r="L20" s="61"/>
      <c r="M20" s="62"/>
      <c r="N20" s="63"/>
      <c r="O20" s="22"/>
      <c r="P20" s="22"/>
      <c r="Q20" s="2"/>
      <c r="R20" s="2"/>
      <c r="S20" s="3"/>
    </row>
    <row r="21" spans="2:19" ht="25.5" customHeight="1" x14ac:dyDescent="0.2">
      <c r="B21" s="58" t="s">
        <v>38</v>
      </c>
      <c r="C21" s="64"/>
      <c r="D21" s="65"/>
      <c r="E21" s="64"/>
      <c r="F21" s="64"/>
      <c r="G21" s="64"/>
      <c r="H21" s="64"/>
      <c r="I21" s="65"/>
      <c r="J21" s="262" t="str">
        <f t="shared" si="0"/>
        <v/>
      </c>
      <c r="K21" s="259" t="str">
        <f t="shared" si="1"/>
        <v/>
      </c>
      <c r="L21" s="66"/>
      <c r="M21" s="67"/>
      <c r="N21" s="68"/>
      <c r="O21" s="22"/>
      <c r="P21" s="22"/>
      <c r="Q21" s="2"/>
      <c r="R21" s="2"/>
      <c r="S21" s="3"/>
    </row>
    <row r="22" spans="2:19" ht="25.5" customHeight="1" x14ac:dyDescent="0.2">
      <c r="B22" s="58" t="s">
        <v>39</v>
      </c>
      <c r="C22" s="59"/>
      <c r="D22" s="60"/>
      <c r="E22" s="59"/>
      <c r="F22" s="59"/>
      <c r="G22" s="59"/>
      <c r="H22" s="59"/>
      <c r="I22" s="60"/>
      <c r="J22" s="258" t="str">
        <f t="shared" si="0"/>
        <v/>
      </c>
      <c r="K22" s="261" t="str">
        <f t="shared" si="1"/>
        <v/>
      </c>
      <c r="L22" s="61"/>
      <c r="M22" s="62"/>
      <c r="N22" s="63"/>
      <c r="O22" s="22"/>
      <c r="P22" s="22"/>
      <c r="Q22" s="2"/>
      <c r="R22" s="2"/>
      <c r="S22" s="3"/>
    </row>
    <row r="23" spans="2:19" ht="25.5" customHeight="1" x14ac:dyDescent="0.2">
      <c r="B23" s="58" t="s">
        <v>40</v>
      </c>
      <c r="C23" s="64"/>
      <c r="D23" s="65"/>
      <c r="E23" s="64"/>
      <c r="F23" s="64"/>
      <c r="G23" s="64"/>
      <c r="H23" s="64"/>
      <c r="I23" s="65"/>
      <c r="J23" s="262" t="str">
        <f t="shared" si="0"/>
        <v/>
      </c>
      <c r="K23" s="259" t="str">
        <f t="shared" si="1"/>
        <v/>
      </c>
      <c r="L23" s="66"/>
      <c r="M23" s="67"/>
      <c r="N23" s="68"/>
      <c r="O23" s="22"/>
      <c r="P23" s="22"/>
      <c r="Q23" s="2"/>
      <c r="R23" s="2"/>
      <c r="S23" s="3"/>
    </row>
    <row r="24" spans="2:19" ht="25.5" customHeight="1" x14ac:dyDescent="0.2">
      <c r="B24" s="58" t="s">
        <v>41</v>
      </c>
      <c r="C24" s="59"/>
      <c r="D24" s="60"/>
      <c r="E24" s="59"/>
      <c r="F24" s="59"/>
      <c r="G24" s="59"/>
      <c r="H24" s="59"/>
      <c r="I24" s="60"/>
      <c r="J24" s="258" t="str">
        <f t="shared" si="0"/>
        <v/>
      </c>
      <c r="K24" s="261" t="str">
        <f t="shared" si="1"/>
        <v/>
      </c>
      <c r="L24" s="61"/>
      <c r="M24" s="62"/>
      <c r="N24" s="63"/>
      <c r="O24" s="22"/>
      <c r="P24" s="22"/>
      <c r="Q24" s="2"/>
      <c r="R24" s="2"/>
      <c r="S24" s="3"/>
    </row>
    <row r="25" spans="2:19" ht="25.5" customHeight="1" x14ac:dyDescent="0.2">
      <c r="B25" s="58" t="s">
        <v>42</v>
      </c>
      <c r="C25" s="64"/>
      <c r="D25" s="65"/>
      <c r="E25" s="64"/>
      <c r="F25" s="64"/>
      <c r="G25" s="64"/>
      <c r="H25" s="64"/>
      <c r="I25" s="65"/>
      <c r="J25" s="262" t="str">
        <f t="shared" si="0"/>
        <v/>
      </c>
      <c r="K25" s="259" t="str">
        <f t="shared" si="1"/>
        <v/>
      </c>
      <c r="L25" s="66"/>
      <c r="M25" s="67"/>
      <c r="N25" s="68"/>
      <c r="O25" s="22"/>
      <c r="P25" s="22"/>
      <c r="Q25" s="2"/>
      <c r="R25" s="2"/>
      <c r="S25" s="3"/>
    </row>
    <row r="26" spans="2:19" ht="25.5" customHeight="1" x14ac:dyDescent="0.2">
      <c r="B26" s="58" t="s">
        <v>43</v>
      </c>
      <c r="C26" s="59"/>
      <c r="D26" s="60"/>
      <c r="E26" s="59"/>
      <c r="F26" s="59"/>
      <c r="G26" s="59"/>
      <c r="H26" s="59"/>
      <c r="I26" s="60"/>
      <c r="J26" s="258" t="str">
        <f t="shared" si="0"/>
        <v/>
      </c>
      <c r="K26" s="261" t="str">
        <f t="shared" si="1"/>
        <v/>
      </c>
      <c r="L26" s="61"/>
      <c r="M26" s="62"/>
      <c r="N26" s="63"/>
      <c r="O26" s="22"/>
      <c r="P26" s="22"/>
      <c r="Q26" s="2"/>
      <c r="R26" s="2"/>
      <c r="S26" s="3"/>
    </row>
    <row r="27" spans="2:19" ht="25.5" customHeight="1" x14ac:dyDescent="0.2">
      <c r="B27" s="58" t="s">
        <v>44</v>
      </c>
      <c r="C27" s="64"/>
      <c r="D27" s="65"/>
      <c r="E27" s="64"/>
      <c r="F27" s="64"/>
      <c r="G27" s="64"/>
      <c r="H27" s="64"/>
      <c r="I27" s="65"/>
      <c r="J27" s="262" t="str">
        <f t="shared" si="0"/>
        <v/>
      </c>
      <c r="K27" s="259" t="str">
        <f t="shared" si="1"/>
        <v/>
      </c>
      <c r="L27" s="66"/>
      <c r="M27" s="67"/>
      <c r="N27" s="68"/>
      <c r="O27" s="22"/>
      <c r="P27" s="22"/>
      <c r="Q27" s="2"/>
      <c r="R27" s="2"/>
      <c r="S27" s="3"/>
    </row>
    <row r="28" spans="2:19" ht="25.5" customHeight="1" x14ac:dyDescent="0.2">
      <c r="B28" s="58" t="s">
        <v>45</v>
      </c>
      <c r="C28" s="59"/>
      <c r="D28" s="60"/>
      <c r="E28" s="59"/>
      <c r="F28" s="59"/>
      <c r="G28" s="59"/>
      <c r="H28" s="59"/>
      <c r="I28" s="60"/>
      <c r="J28" s="258" t="str">
        <f t="shared" si="0"/>
        <v/>
      </c>
      <c r="K28" s="261" t="str">
        <f t="shared" si="1"/>
        <v/>
      </c>
      <c r="L28" s="61"/>
      <c r="M28" s="62"/>
      <c r="N28" s="63"/>
      <c r="O28" s="22"/>
      <c r="P28" s="22"/>
      <c r="Q28" s="2"/>
      <c r="R28" s="2"/>
      <c r="S28" s="3"/>
    </row>
    <row r="29" spans="2:19" ht="25.5" customHeight="1" x14ac:dyDescent="0.2">
      <c r="B29" s="58" t="s">
        <v>46</v>
      </c>
      <c r="C29" s="64"/>
      <c r="D29" s="65"/>
      <c r="E29" s="64"/>
      <c r="F29" s="64"/>
      <c r="G29" s="64"/>
      <c r="H29" s="64"/>
      <c r="I29" s="65"/>
      <c r="J29" s="262" t="str">
        <f t="shared" si="0"/>
        <v/>
      </c>
      <c r="K29" s="259" t="str">
        <f t="shared" si="1"/>
        <v/>
      </c>
      <c r="L29" s="66"/>
      <c r="M29" s="67"/>
      <c r="N29" s="68"/>
      <c r="O29" s="22"/>
      <c r="P29" s="22"/>
      <c r="Q29" s="2"/>
      <c r="R29" s="2"/>
      <c r="S29" s="3"/>
    </row>
    <row r="30" spans="2:19" ht="25.5" customHeight="1" x14ac:dyDescent="0.2">
      <c r="B30" s="58" t="s">
        <v>47</v>
      </c>
      <c r="C30" s="59"/>
      <c r="D30" s="60"/>
      <c r="E30" s="59"/>
      <c r="F30" s="59"/>
      <c r="G30" s="59"/>
      <c r="H30" s="59"/>
      <c r="I30" s="60"/>
      <c r="J30" s="258" t="str">
        <f t="shared" si="0"/>
        <v/>
      </c>
      <c r="K30" s="261" t="str">
        <f t="shared" si="1"/>
        <v/>
      </c>
      <c r="L30" s="61"/>
      <c r="M30" s="62"/>
      <c r="N30" s="63"/>
      <c r="O30" s="22"/>
      <c r="P30" s="22"/>
      <c r="Q30" s="2"/>
      <c r="R30" s="2"/>
      <c r="S30" s="3"/>
    </row>
    <row r="31" spans="2:19" ht="25.5" customHeight="1" x14ac:dyDescent="0.2">
      <c r="B31" s="58" t="s">
        <v>48</v>
      </c>
      <c r="C31" s="64"/>
      <c r="D31" s="65"/>
      <c r="E31" s="64"/>
      <c r="F31" s="64"/>
      <c r="G31" s="64"/>
      <c r="H31" s="64"/>
      <c r="I31" s="65"/>
      <c r="J31" s="262" t="str">
        <f t="shared" si="0"/>
        <v/>
      </c>
      <c r="K31" s="259" t="str">
        <f t="shared" si="1"/>
        <v/>
      </c>
      <c r="L31" s="66"/>
      <c r="M31" s="67"/>
      <c r="N31" s="68"/>
      <c r="O31" s="22"/>
      <c r="P31" s="22"/>
      <c r="Q31" s="2"/>
      <c r="R31" s="2"/>
      <c r="S31" s="3"/>
    </row>
    <row r="32" spans="2:19" ht="25.5" customHeight="1" x14ac:dyDescent="0.2">
      <c r="B32" s="58" t="s">
        <v>49</v>
      </c>
      <c r="C32" s="59"/>
      <c r="D32" s="60"/>
      <c r="E32" s="59"/>
      <c r="F32" s="59"/>
      <c r="G32" s="59"/>
      <c r="H32" s="59"/>
      <c r="I32" s="60"/>
      <c r="J32" s="258" t="str">
        <f t="shared" si="0"/>
        <v/>
      </c>
      <c r="K32" s="261" t="str">
        <f t="shared" si="1"/>
        <v/>
      </c>
      <c r="L32" s="61"/>
      <c r="M32" s="62"/>
      <c r="N32" s="63"/>
      <c r="O32" s="22"/>
      <c r="P32" s="22"/>
      <c r="Q32" s="2"/>
      <c r="R32" s="2"/>
      <c r="S32" s="3"/>
    </row>
    <row r="33" spans="1:19" ht="25.5" customHeight="1" x14ac:dyDescent="0.2">
      <c r="B33" s="58" t="s">
        <v>50</v>
      </c>
      <c r="C33" s="64"/>
      <c r="D33" s="65"/>
      <c r="E33" s="64"/>
      <c r="F33" s="64"/>
      <c r="G33" s="64"/>
      <c r="H33" s="64"/>
      <c r="I33" s="65"/>
      <c r="J33" s="262" t="str">
        <f t="shared" si="0"/>
        <v/>
      </c>
      <c r="K33" s="259" t="str">
        <f t="shared" si="1"/>
        <v/>
      </c>
      <c r="L33" s="66"/>
      <c r="M33" s="67"/>
      <c r="N33" s="68"/>
      <c r="O33" s="22"/>
      <c r="P33" s="22"/>
      <c r="Q33" s="2"/>
      <c r="R33" s="2"/>
      <c r="S33" s="3"/>
    </row>
    <row r="34" spans="1:19" ht="25.5" customHeight="1" x14ac:dyDescent="0.2">
      <c r="B34" s="58" t="s">
        <v>51</v>
      </c>
      <c r="C34" s="59"/>
      <c r="D34" s="60"/>
      <c r="E34" s="59"/>
      <c r="F34" s="59"/>
      <c r="G34" s="59"/>
      <c r="H34" s="59"/>
      <c r="I34" s="60"/>
      <c r="J34" s="258" t="str">
        <f t="shared" si="0"/>
        <v/>
      </c>
      <c r="K34" s="261" t="str">
        <f t="shared" si="1"/>
        <v/>
      </c>
      <c r="L34" s="61"/>
      <c r="M34" s="62"/>
      <c r="N34" s="63"/>
      <c r="O34" s="22"/>
      <c r="P34" s="22"/>
      <c r="Q34" s="2"/>
      <c r="R34" s="2"/>
      <c r="S34" s="3"/>
    </row>
    <row r="35" spans="1:19" ht="25.5" customHeight="1" x14ac:dyDescent="0.2">
      <c r="B35" s="58" t="s">
        <v>52</v>
      </c>
      <c r="C35" s="64"/>
      <c r="D35" s="65"/>
      <c r="E35" s="64"/>
      <c r="F35" s="64"/>
      <c r="G35" s="64"/>
      <c r="H35" s="64"/>
      <c r="I35" s="65"/>
      <c r="J35" s="262" t="str">
        <f t="shared" si="0"/>
        <v/>
      </c>
      <c r="K35" s="259" t="str">
        <f t="shared" si="1"/>
        <v/>
      </c>
      <c r="L35" s="66"/>
      <c r="M35" s="67"/>
      <c r="N35" s="68"/>
      <c r="O35" s="22"/>
      <c r="P35" s="22"/>
      <c r="Q35" s="2"/>
      <c r="R35" s="2"/>
      <c r="S35" s="3"/>
    </row>
    <row r="36" spans="1:19" ht="25.5" customHeight="1" x14ac:dyDescent="0.2">
      <c r="B36" s="58" t="s">
        <v>53</v>
      </c>
      <c r="C36" s="59"/>
      <c r="D36" s="60"/>
      <c r="E36" s="59"/>
      <c r="F36" s="59"/>
      <c r="G36" s="59"/>
      <c r="H36" s="59"/>
      <c r="I36" s="60"/>
      <c r="J36" s="258" t="str">
        <f t="shared" si="0"/>
        <v/>
      </c>
      <c r="K36" s="261" t="str">
        <f t="shared" si="1"/>
        <v/>
      </c>
      <c r="L36" s="61"/>
      <c r="M36" s="62"/>
      <c r="N36" s="63"/>
      <c r="O36" s="22"/>
      <c r="P36" s="22"/>
      <c r="Q36" s="2"/>
      <c r="R36" s="2"/>
      <c r="S36" s="3"/>
    </row>
    <row r="37" spans="1:19" ht="25.5" customHeight="1" x14ac:dyDescent="0.2">
      <c r="B37" s="58" t="s">
        <v>54</v>
      </c>
      <c r="C37" s="64"/>
      <c r="D37" s="65"/>
      <c r="E37" s="64"/>
      <c r="F37" s="64"/>
      <c r="G37" s="64"/>
      <c r="H37" s="64"/>
      <c r="I37" s="65"/>
      <c r="J37" s="262" t="str">
        <f t="shared" si="0"/>
        <v/>
      </c>
      <c r="K37" s="259" t="str">
        <f t="shared" si="1"/>
        <v/>
      </c>
      <c r="L37" s="66"/>
      <c r="M37" s="67"/>
      <c r="N37" s="68"/>
      <c r="O37" s="22"/>
      <c r="P37" s="22"/>
      <c r="Q37" s="2"/>
      <c r="R37" s="2"/>
      <c r="S37" s="3"/>
    </row>
    <row r="38" spans="1:19" ht="25.5" customHeight="1" x14ac:dyDescent="0.2">
      <c r="B38" s="58" t="s">
        <v>55</v>
      </c>
      <c r="C38" s="59"/>
      <c r="D38" s="60"/>
      <c r="E38" s="59"/>
      <c r="F38" s="59"/>
      <c r="G38" s="59"/>
      <c r="H38" s="59"/>
      <c r="I38" s="60"/>
      <c r="J38" s="258" t="str">
        <f t="shared" si="0"/>
        <v/>
      </c>
      <c r="K38" s="261" t="str">
        <f t="shared" si="1"/>
        <v/>
      </c>
      <c r="L38" s="61"/>
      <c r="M38" s="62"/>
      <c r="N38" s="63"/>
      <c r="O38" s="22"/>
      <c r="P38" s="22"/>
      <c r="Q38" s="2"/>
      <c r="R38" s="2"/>
      <c r="S38" s="3"/>
    </row>
    <row r="39" spans="1:19" ht="25.5" customHeight="1" x14ac:dyDescent="0.2">
      <c r="B39" s="58" t="s">
        <v>56</v>
      </c>
      <c r="C39" s="64"/>
      <c r="D39" s="65"/>
      <c r="E39" s="64"/>
      <c r="F39" s="64"/>
      <c r="G39" s="64"/>
      <c r="H39" s="64"/>
      <c r="I39" s="65"/>
      <c r="J39" s="262" t="str">
        <f t="shared" si="0"/>
        <v/>
      </c>
      <c r="K39" s="259" t="str">
        <f t="shared" si="1"/>
        <v/>
      </c>
      <c r="L39" s="66"/>
      <c r="M39" s="67"/>
      <c r="N39" s="68"/>
      <c r="O39" s="22"/>
      <c r="P39" s="22"/>
      <c r="Q39" s="2"/>
      <c r="R39" s="2"/>
      <c r="S39" s="3"/>
    </row>
    <row r="40" spans="1:19" ht="25.5" customHeight="1" x14ac:dyDescent="0.2">
      <c r="B40" s="58" t="s">
        <v>57</v>
      </c>
      <c r="C40" s="59"/>
      <c r="D40" s="60"/>
      <c r="E40" s="59"/>
      <c r="F40" s="59"/>
      <c r="G40" s="59"/>
      <c r="H40" s="59"/>
      <c r="I40" s="60"/>
      <c r="J40" s="258" t="str">
        <f t="shared" si="0"/>
        <v/>
      </c>
      <c r="K40" s="261" t="str">
        <f t="shared" si="1"/>
        <v/>
      </c>
      <c r="L40" s="61"/>
      <c r="M40" s="62"/>
      <c r="N40" s="63"/>
      <c r="O40" s="22"/>
      <c r="P40" s="22"/>
      <c r="Q40" s="2"/>
      <c r="R40" s="2"/>
      <c r="S40" s="3"/>
    </row>
    <row r="41" spans="1:19" ht="25.5" customHeight="1" x14ac:dyDescent="0.2">
      <c r="B41" s="58" t="s">
        <v>58</v>
      </c>
      <c r="C41" s="64"/>
      <c r="D41" s="65"/>
      <c r="E41" s="64"/>
      <c r="F41" s="64"/>
      <c r="G41" s="64"/>
      <c r="H41" s="64"/>
      <c r="I41" s="65"/>
      <c r="J41" s="262" t="str">
        <f t="shared" si="0"/>
        <v/>
      </c>
      <c r="K41" s="259" t="str">
        <f t="shared" si="1"/>
        <v/>
      </c>
      <c r="L41" s="66"/>
      <c r="M41" s="67"/>
      <c r="N41" s="68"/>
      <c r="O41" s="22"/>
      <c r="P41" s="22"/>
      <c r="Q41" s="2"/>
      <c r="R41" s="2"/>
      <c r="S41" s="3"/>
    </row>
    <row r="42" spans="1:19" ht="25.5" customHeight="1" x14ac:dyDescent="0.2">
      <c r="B42" s="73" t="s">
        <v>59</v>
      </c>
      <c r="C42" s="74"/>
      <c r="D42" s="75"/>
      <c r="E42" s="74"/>
      <c r="F42" s="74"/>
      <c r="G42" s="74"/>
      <c r="H42" s="74"/>
      <c r="I42" s="75"/>
      <c r="J42" s="263" t="str">
        <f t="shared" si="0"/>
        <v/>
      </c>
      <c r="K42" s="261" t="str">
        <f t="shared" si="1"/>
        <v/>
      </c>
      <c r="L42" s="61">
        <v>55000</v>
      </c>
      <c r="M42" s="76"/>
      <c r="N42" s="77"/>
      <c r="O42" s="22"/>
      <c r="P42" s="22"/>
      <c r="Q42" s="2"/>
      <c r="R42" s="2"/>
      <c r="S42" s="3"/>
    </row>
    <row r="43" spans="1:19" ht="25.5" customHeight="1" x14ac:dyDescent="0.2">
      <c r="B43" s="266" t="s">
        <v>60</v>
      </c>
      <c r="C43" s="267">
        <f t="shared" ref="C43:J43" si="2">IF(SUM(C12:C42)=0,"",SUM(C12:C42))</f>
        <v>6</v>
      </c>
      <c r="D43" s="267">
        <f t="shared" si="2"/>
        <v>17</v>
      </c>
      <c r="E43" s="268">
        <f t="shared" si="2"/>
        <v>2</v>
      </c>
      <c r="F43" s="269">
        <f t="shared" si="2"/>
        <v>2</v>
      </c>
      <c r="G43" s="269">
        <f t="shared" si="2"/>
        <v>2</v>
      </c>
      <c r="H43" s="269">
        <f t="shared" si="2"/>
        <v>2</v>
      </c>
      <c r="I43" s="270">
        <f t="shared" si="2"/>
        <v>2</v>
      </c>
      <c r="J43" s="264">
        <f t="shared" si="2"/>
        <v>33</v>
      </c>
      <c r="K43" s="265">
        <f t="shared" si="1"/>
        <v>0.69696969696969702</v>
      </c>
      <c r="L43" s="271">
        <f>IF(SUM(L42-L12,L12,L42)=0,"",SUM(L42-L12))</f>
        <v>54000</v>
      </c>
      <c r="M43" s="272"/>
      <c r="N43" s="273"/>
      <c r="O43" s="22"/>
      <c r="P43" s="22"/>
      <c r="Q43" s="2"/>
      <c r="R43" s="2"/>
      <c r="S43" s="3"/>
    </row>
    <row r="44" spans="1:19" s="81" customFormat="1" ht="33.950000000000003" customHeight="1" x14ac:dyDescent="0.2">
      <c r="A44" s="1"/>
      <c r="B44" s="274" t="s">
        <v>61</v>
      </c>
      <c r="C44" s="274"/>
      <c r="D44" s="275">
        <f>IF(SUM(C43:D43)=0,"",SUM(C43:D43))</f>
        <v>23</v>
      </c>
      <c r="E44" s="276"/>
      <c r="F44" s="277"/>
      <c r="G44" s="276"/>
      <c r="H44" s="278" t="s">
        <v>62</v>
      </c>
      <c r="I44" s="279">
        <f>IF(SUM(E43:I43)=0,"",SUM(E43:I43))</f>
        <v>10</v>
      </c>
      <c r="J44" s="280" t="s">
        <v>63</v>
      </c>
      <c r="K44" s="280"/>
      <c r="L44" s="281" t="s">
        <v>64</v>
      </c>
      <c r="M44" s="281"/>
      <c r="N44" s="282"/>
      <c r="O44" s="79"/>
      <c r="P44" s="79"/>
      <c r="Q44" s="80"/>
      <c r="R44" s="80"/>
      <c r="S44" s="80"/>
    </row>
    <row r="45" spans="1:19" s="1" customFormat="1" ht="14.1" customHeight="1" x14ac:dyDescent="0.2">
      <c r="A45" s="210"/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82"/>
      <c r="Q45" s="2"/>
      <c r="R45" s="2"/>
      <c r="S45" s="3"/>
    </row>
    <row r="46" spans="1:19" s="83" customFormat="1" ht="19.899999999999999" customHeight="1" x14ac:dyDescent="0.2">
      <c r="B46" s="211" t="s">
        <v>65</v>
      </c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84"/>
      <c r="P46" s="85"/>
      <c r="R46" s="86"/>
      <c r="S46" s="87"/>
    </row>
    <row r="47" spans="1:19" s="1" customFormat="1" ht="56.65" customHeight="1" x14ac:dyDescent="0.25">
      <c r="B47" s="88" t="s">
        <v>66</v>
      </c>
      <c r="C47" s="212"/>
      <c r="D47" s="212"/>
      <c r="E47" s="213" t="s">
        <v>67</v>
      </c>
      <c r="F47" s="213"/>
      <c r="G47" s="214"/>
      <c r="H47" s="214"/>
      <c r="I47" s="214"/>
      <c r="J47" s="214"/>
      <c r="K47" s="214"/>
      <c r="L47" s="214"/>
      <c r="M47" s="214"/>
      <c r="N47" s="78"/>
      <c r="R47" s="2"/>
      <c r="S47" s="3"/>
    </row>
    <row r="1048575" ht="12.95" customHeight="1" x14ac:dyDescent="0.2"/>
    <row r="1048576" ht="12.95" customHeight="1" x14ac:dyDescent="0.2"/>
  </sheetData>
  <sheetProtection algorithmName="SHA-512" hashValue="NTY675HMkM3BGk4aEh+RMT00hiFN/87ZPRzEvxVBiqny974/Q3VaYdULlm/OBrdh0SySPxSNw69Mb+wfawnkrg==" saltValue="Mbzh6ULdIfiA+/W08sfIFQ==" spinCount="100000" sheet="1" objects="1" scenarios="1"/>
  <mergeCells count="23">
    <mergeCell ref="B1:I1"/>
    <mergeCell ref="L1:O1"/>
    <mergeCell ref="A3:O3"/>
    <mergeCell ref="Q3:S5"/>
    <mergeCell ref="B4:I4"/>
    <mergeCell ref="C5:K5"/>
    <mergeCell ref="C6:K6"/>
    <mergeCell ref="B7:E7"/>
    <mergeCell ref="G7:J7"/>
    <mergeCell ref="L7:N7"/>
    <mergeCell ref="C9:D9"/>
    <mergeCell ref="E9:I9"/>
    <mergeCell ref="J9:K9"/>
    <mergeCell ref="Q10:T10"/>
    <mergeCell ref="Q12:T12"/>
    <mergeCell ref="B44:C44"/>
    <mergeCell ref="J44:K44"/>
    <mergeCell ref="L44:M44"/>
    <mergeCell ref="A45:O45"/>
    <mergeCell ref="B46:N46"/>
    <mergeCell ref="C47:D47"/>
    <mergeCell ref="E47:F47"/>
    <mergeCell ref="G47:M47"/>
  </mergeCells>
  <conditionalFormatting sqref="K12:L43">
    <cfRule type="cellIs" dxfId="27" priority="2" operator="between">
      <formula>0.8</formula>
      <formula>1</formula>
    </cfRule>
    <cfRule type="cellIs" dxfId="26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4" firstPageNumber="0" orientation="portrait" r:id="rId1"/>
  <headerFooter>
    <oddHeader>&amp;L&amp;G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K1048576"/>
  <sheetViews>
    <sheetView topLeftCell="A10" zoomScale="58" zoomScaleNormal="58" workbookViewId="0">
      <selection activeCell="J13" sqref="J13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1" style="1"/>
    <col min="5" max="6" width="12.7109375" style="1"/>
    <col min="7" max="7" width="10.140625" style="1"/>
    <col min="8" max="9" width="12.7109375" style="1"/>
    <col min="10" max="10" width="15.28515625" style="1"/>
    <col min="11" max="11" width="12.7109375" style="1"/>
    <col min="12" max="12" width="20.42578125" style="1"/>
    <col min="13" max="13" width="12.7109375" style="1"/>
    <col min="14" max="14" width="12.7109375" style="2"/>
    <col min="15" max="15" width="2.5703125" style="2"/>
    <col min="16" max="16" width="2.5703125" style="1"/>
    <col min="17" max="17" width="95.85546875" style="3"/>
    <col min="18" max="18" width="4.85546875" style="1"/>
    <col min="19" max="1025" width="11" style="1"/>
  </cols>
  <sheetData>
    <row r="1" spans="1:26" ht="34.9" customHeight="1" x14ac:dyDescent="0.25">
      <c r="B1" s="223"/>
      <c r="C1" s="223"/>
      <c r="D1" s="223"/>
      <c r="E1" s="223"/>
      <c r="F1" s="223"/>
      <c r="G1" s="223"/>
      <c r="H1" s="223"/>
      <c r="I1" s="223"/>
      <c r="J1" s="5"/>
      <c r="K1" s="5"/>
      <c r="L1" s="224" t="s">
        <v>0</v>
      </c>
      <c r="M1" s="224"/>
      <c r="N1" s="224"/>
      <c r="O1" s="224"/>
      <c r="P1" s="5"/>
      <c r="Q1" s="6" t="s">
        <v>1</v>
      </c>
      <c r="R1" s="7"/>
      <c r="S1" s="8"/>
      <c r="T1" s="9"/>
      <c r="U1" s="10"/>
      <c r="V1" s="10"/>
      <c r="W1" s="10"/>
      <c r="X1" s="10"/>
      <c r="Y1" s="10"/>
      <c r="Z1" s="10"/>
    </row>
    <row r="2" spans="1:26" ht="5.65" customHeight="1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7"/>
      <c r="S2" s="8"/>
      <c r="T2" s="9"/>
      <c r="U2" s="10"/>
      <c r="V2" s="10"/>
      <c r="W2" s="10"/>
      <c r="X2" s="10"/>
      <c r="Y2" s="10"/>
      <c r="Z2" s="10"/>
    </row>
    <row r="3" spans="1:26" s="1" customFormat="1" ht="2.85" customHeight="1" x14ac:dyDescent="0.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5"/>
      <c r="Q3" s="225" t="s">
        <v>2</v>
      </c>
      <c r="R3" s="225"/>
      <c r="S3" s="225"/>
      <c r="T3" s="9"/>
      <c r="U3" s="10"/>
      <c r="V3" s="10"/>
      <c r="W3" s="10"/>
      <c r="X3" s="10"/>
      <c r="Y3" s="10"/>
      <c r="Z3" s="10"/>
    </row>
    <row r="4" spans="1:26" ht="19.899999999999999" customHeight="1" x14ac:dyDescent="0.25">
      <c r="B4" s="226" t="s">
        <v>3</v>
      </c>
      <c r="C4" s="226"/>
      <c r="D4" s="226"/>
      <c r="E4" s="226"/>
      <c r="F4" s="226"/>
      <c r="G4" s="226"/>
      <c r="H4" s="226"/>
      <c r="I4" s="226"/>
      <c r="J4" s="11"/>
      <c r="K4" s="11"/>
      <c r="L4" s="11"/>
      <c r="M4" s="11"/>
      <c r="N4" s="12"/>
      <c r="O4" s="12"/>
      <c r="P4" s="13"/>
      <c r="Q4" s="225"/>
      <c r="R4" s="225"/>
      <c r="S4" s="225"/>
      <c r="T4" s="9"/>
      <c r="U4" s="10"/>
      <c r="V4" s="10"/>
      <c r="W4" s="10"/>
      <c r="X4" s="10"/>
      <c r="Y4" s="10"/>
      <c r="Z4" s="10"/>
    </row>
    <row r="5" spans="1:26" ht="28.35" customHeight="1" x14ac:dyDescent="0.2">
      <c r="A5" s="14"/>
      <c r="B5" s="15" t="s">
        <v>4</v>
      </c>
      <c r="C5" s="228" t="str">
        <f>Januar!C5</f>
        <v>Mustermann</v>
      </c>
      <c r="D5" s="228"/>
      <c r="E5" s="228"/>
      <c r="F5" s="228"/>
      <c r="G5" s="228"/>
      <c r="H5" s="228"/>
      <c r="I5" s="228"/>
      <c r="J5" s="228"/>
      <c r="K5" s="228"/>
      <c r="L5" s="16"/>
      <c r="M5" s="16"/>
      <c r="N5" s="17"/>
      <c r="O5" s="18"/>
      <c r="P5" s="19"/>
      <c r="Q5" s="225"/>
      <c r="R5" s="225"/>
      <c r="S5" s="225"/>
      <c r="T5" s="9"/>
      <c r="U5" s="10"/>
      <c r="V5" s="10"/>
      <c r="W5" s="10"/>
      <c r="X5" s="10"/>
      <c r="Y5" s="10"/>
      <c r="Z5" s="10"/>
    </row>
    <row r="6" spans="1:26" ht="28.35" customHeight="1" x14ac:dyDescent="0.25">
      <c r="A6" s="14"/>
      <c r="B6" s="15" t="s">
        <v>6</v>
      </c>
      <c r="C6" s="228" t="str">
        <f>Januar!C6</f>
        <v>Musterfirma</v>
      </c>
      <c r="D6" s="228"/>
      <c r="E6" s="228"/>
      <c r="F6" s="228"/>
      <c r="G6" s="228"/>
      <c r="H6" s="228"/>
      <c r="I6" s="228"/>
      <c r="J6" s="228"/>
      <c r="K6" s="228"/>
      <c r="L6" s="20"/>
      <c r="M6" s="20"/>
      <c r="N6" s="21"/>
      <c r="O6" s="21"/>
      <c r="P6" s="22"/>
      <c r="Q6" s="6"/>
      <c r="R6" s="7"/>
      <c r="S6" s="8"/>
      <c r="T6" s="9"/>
      <c r="U6" s="10"/>
      <c r="V6" s="10"/>
      <c r="W6" s="10"/>
      <c r="X6" s="10"/>
      <c r="Y6" s="10"/>
      <c r="Z6" s="10"/>
    </row>
    <row r="7" spans="1:26" ht="28.35" customHeight="1" x14ac:dyDescent="0.4">
      <c r="A7" s="14"/>
      <c r="B7" s="217" t="s">
        <v>8</v>
      </c>
      <c r="C7" s="217"/>
      <c r="D7" s="217"/>
      <c r="E7" s="217"/>
      <c r="F7" s="300">
        <f>Januar!F7</f>
        <v>2015</v>
      </c>
      <c r="G7" s="260" t="s">
        <v>76</v>
      </c>
      <c r="H7" s="260"/>
      <c r="I7" s="260"/>
      <c r="J7" s="260"/>
      <c r="K7" s="25"/>
      <c r="L7" s="219" t="s">
        <v>10</v>
      </c>
      <c r="M7" s="219"/>
      <c r="N7" s="219"/>
      <c r="O7" s="26"/>
      <c r="P7" s="26"/>
      <c r="Q7" s="6"/>
      <c r="R7" s="7"/>
      <c r="S7" s="8"/>
      <c r="T7" s="9"/>
      <c r="U7" s="10"/>
      <c r="V7" s="10"/>
      <c r="W7" s="10"/>
      <c r="X7" s="10"/>
      <c r="Y7" s="10"/>
      <c r="Z7" s="10"/>
    </row>
    <row r="8" spans="1:26" ht="14.1" customHeight="1" x14ac:dyDescent="0.25">
      <c r="B8" s="27"/>
      <c r="C8" s="28"/>
      <c r="D8" s="28"/>
      <c r="E8" s="28"/>
      <c r="F8" s="29"/>
      <c r="G8" s="30"/>
      <c r="H8" s="22"/>
      <c r="I8" s="31"/>
      <c r="J8" s="31"/>
      <c r="K8" s="31"/>
      <c r="L8" s="31"/>
      <c r="M8" s="31"/>
      <c r="N8" s="32"/>
      <c r="O8" s="26"/>
      <c r="P8" s="26"/>
      <c r="Q8" s="6"/>
      <c r="R8" s="7"/>
      <c r="S8" s="8"/>
      <c r="T8" s="9"/>
      <c r="U8" s="10"/>
      <c r="V8" s="10"/>
      <c r="W8" s="10"/>
      <c r="X8" s="10"/>
      <c r="Y8" s="10"/>
      <c r="Z8" s="10"/>
    </row>
    <row r="9" spans="1:26" ht="28.35" customHeight="1" x14ac:dyDescent="0.2">
      <c r="B9" s="33"/>
      <c r="C9" s="220" t="s">
        <v>11</v>
      </c>
      <c r="D9" s="220"/>
      <c r="E9" s="221" t="s">
        <v>12</v>
      </c>
      <c r="F9" s="221"/>
      <c r="G9" s="221"/>
      <c r="H9" s="221"/>
      <c r="I9" s="221"/>
      <c r="J9" s="222" t="s">
        <v>13</v>
      </c>
      <c r="K9" s="222"/>
      <c r="L9" s="34"/>
      <c r="M9" s="34"/>
      <c r="N9" s="34"/>
      <c r="O9" s="22"/>
      <c r="P9" s="22"/>
      <c r="Q9" s="6"/>
      <c r="R9" s="8"/>
      <c r="S9" s="8"/>
      <c r="T9" s="9"/>
      <c r="U9" s="10"/>
      <c r="V9" s="10"/>
      <c r="W9" s="10"/>
      <c r="X9" s="10"/>
      <c r="Y9" s="10"/>
      <c r="Z9" s="10"/>
    </row>
    <row r="10" spans="1:26" s="48" customFormat="1" ht="33.950000000000003" customHeight="1" x14ac:dyDescent="0.2">
      <c r="A10" s="1"/>
      <c r="B10" s="35"/>
      <c r="C10" s="36" t="s">
        <v>14</v>
      </c>
      <c r="D10" s="37" t="s">
        <v>15</v>
      </c>
      <c r="E10" s="38" t="s">
        <v>16</v>
      </c>
      <c r="F10" s="38" t="s">
        <v>17</v>
      </c>
      <c r="G10" s="38" t="s">
        <v>18</v>
      </c>
      <c r="H10" s="38" t="str">
        <f>Januar!H10</f>
        <v>…</v>
      </c>
      <c r="I10" s="90" t="str">
        <f>Januar!I10</f>
        <v>…</v>
      </c>
      <c r="J10" s="41" t="s">
        <v>20</v>
      </c>
      <c r="K10" s="42" t="s">
        <v>21</v>
      </c>
      <c r="L10" s="43" t="s">
        <v>22</v>
      </c>
      <c r="M10" s="43" t="str">
        <f>Januar!M10</f>
        <v>…</v>
      </c>
      <c r="N10" s="91" t="str">
        <f>Januar!N10</f>
        <v>…</v>
      </c>
      <c r="O10" s="46"/>
      <c r="P10" s="46"/>
      <c r="Q10" s="215" t="s">
        <v>23</v>
      </c>
      <c r="R10" s="215"/>
      <c r="S10" s="215"/>
      <c r="T10" s="215"/>
      <c r="U10" s="47"/>
      <c r="V10" s="47"/>
      <c r="W10" s="47"/>
      <c r="X10" s="47"/>
      <c r="Y10" s="47"/>
      <c r="Z10" s="47"/>
    </row>
    <row r="11" spans="1:26" s="48" customFormat="1" ht="33.950000000000003" customHeight="1" x14ac:dyDescent="0.2">
      <c r="A11" s="1"/>
      <c r="B11" s="49" t="s">
        <v>24</v>
      </c>
      <c r="C11" s="50" t="s">
        <v>25</v>
      </c>
      <c r="D11" s="51" t="s">
        <v>25</v>
      </c>
      <c r="E11" s="50" t="s">
        <v>25</v>
      </c>
      <c r="F11" s="50" t="s">
        <v>25</v>
      </c>
      <c r="G11" s="50" t="s">
        <v>25</v>
      </c>
      <c r="H11" s="50" t="s">
        <v>25</v>
      </c>
      <c r="I11" s="51" t="s">
        <v>25</v>
      </c>
      <c r="J11" s="50" t="s">
        <v>25</v>
      </c>
      <c r="K11" s="51" t="s">
        <v>26</v>
      </c>
      <c r="L11" s="52" t="s">
        <v>27</v>
      </c>
      <c r="M11" s="50" t="str">
        <f>Januar!M11</f>
        <v>…</v>
      </c>
      <c r="N11" s="92" t="str">
        <f>Januar!N11</f>
        <v>…</v>
      </c>
      <c r="O11" s="46"/>
      <c r="P11" s="46"/>
      <c r="Q11" s="55"/>
      <c r="R11" s="55"/>
      <c r="S11" s="56"/>
      <c r="T11" s="57"/>
      <c r="U11" s="47"/>
      <c r="V11" s="47"/>
      <c r="W11" s="47"/>
      <c r="X11" s="47"/>
      <c r="Y11" s="47"/>
      <c r="Z11" s="47"/>
    </row>
    <row r="12" spans="1:26" ht="25.5" customHeight="1" x14ac:dyDescent="0.2">
      <c r="B12" s="58" t="s">
        <v>28</v>
      </c>
      <c r="C12" s="59">
        <v>5</v>
      </c>
      <c r="D12" s="60">
        <v>15</v>
      </c>
      <c r="E12" s="59">
        <v>1</v>
      </c>
      <c r="F12" s="59">
        <v>1</v>
      </c>
      <c r="G12" s="59">
        <v>1</v>
      </c>
      <c r="H12" s="59">
        <v>1</v>
      </c>
      <c r="I12" s="60">
        <v>1</v>
      </c>
      <c r="J12" s="258">
        <f t="shared" ref="J12:J42" si="0">IF(SUM(C12:I12)=0,"",SUM(C12:I12))</f>
        <v>25</v>
      </c>
      <c r="K12" s="261">
        <f t="shared" ref="K12:K43" si="1">IF((E12+F12+G12+H12+I12)=0,IF(C12+D12=0,"",1),(C12+D12)/(C12+D12+E12+F12+G12+H12+I12))</f>
        <v>0.8</v>
      </c>
      <c r="L12" s="93">
        <v>503200</v>
      </c>
      <c r="M12" s="62"/>
      <c r="N12" s="63"/>
      <c r="O12" s="22"/>
      <c r="P12" s="22"/>
      <c r="Q12" s="215" t="s">
        <v>29</v>
      </c>
      <c r="R12" s="215"/>
      <c r="S12" s="215"/>
      <c r="T12" s="215"/>
      <c r="U12" s="10"/>
      <c r="V12" s="10"/>
      <c r="W12" s="10"/>
      <c r="X12" s="10"/>
      <c r="Y12" s="10"/>
      <c r="Z12" s="10"/>
    </row>
    <row r="13" spans="1:26" ht="25.5" customHeight="1" x14ac:dyDescent="0.2">
      <c r="B13" s="58" t="s">
        <v>30</v>
      </c>
      <c r="C13" s="64">
        <v>10</v>
      </c>
      <c r="D13" s="65">
        <v>11</v>
      </c>
      <c r="E13" s="64">
        <v>1</v>
      </c>
      <c r="F13" s="64">
        <v>1</v>
      </c>
      <c r="G13" s="64">
        <v>1</v>
      </c>
      <c r="H13" s="64">
        <v>1</v>
      </c>
      <c r="I13" s="65">
        <v>1</v>
      </c>
      <c r="J13" s="262">
        <f t="shared" si="0"/>
        <v>26</v>
      </c>
      <c r="K13" s="259">
        <f t="shared" si="1"/>
        <v>0.80769230769230771</v>
      </c>
      <c r="L13" s="96">
        <v>505000</v>
      </c>
      <c r="M13" s="67"/>
      <c r="N13" s="68"/>
      <c r="O13" s="22"/>
      <c r="P13" s="22"/>
      <c r="Q13" s="69"/>
      <c r="R13" s="9"/>
      <c r="S13" s="9"/>
      <c r="T13" s="9"/>
      <c r="U13" s="10"/>
      <c r="V13" s="10"/>
      <c r="W13" s="10"/>
      <c r="X13" s="10"/>
      <c r="Y13" s="10"/>
      <c r="Z13" s="10"/>
    </row>
    <row r="14" spans="1:26" ht="25.5" customHeight="1" x14ac:dyDescent="0.2">
      <c r="B14" s="58" t="s">
        <v>31</v>
      </c>
      <c r="C14" s="59"/>
      <c r="D14" s="104"/>
      <c r="E14" s="105"/>
      <c r="F14" s="59"/>
      <c r="G14" s="59"/>
      <c r="H14" s="59"/>
      <c r="I14" s="60"/>
      <c r="J14" s="258" t="str">
        <f t="shared" si="0"/>
        <v/>
      </c>
      <c r="K14" s="261" t="str">
        <f t="shared" si="1"/>
        <v/>
      </c>
      <c r="L14" s="61"/>
      <c r="M14" s="62"/>
      <c r="N14" s="63"/>
      <c r="O14" s="22"/>
      <c r="P14" s="22"/>
      <c r="Q14" s="70"/>
      <c r="R14" s="9"/>
      <c r="S14" s="9"/>
      <c r="T14" s="9"/>
      <c r="U14" s="10"/>
      <c r="V14" s="10"/>
      <c r="W14" s="10"/>
      <c r="X14" s="10"/>
      <c r="Y14" s="10"/>
      <c r="Z14" s="10"/>
    </row>
    <row r="15" spans="1:26" ht="25.5" customHeight="1" x14ac:dyDescent="0.2">
      <c r="B15" s="58" t="s">
        <v>32</v>
      </c>
      <c r="C15" s="64"/>
      <c r="D15" s="101"/>
      <c r="E15" s="102"/>
      <c r="F15" s="64"/>
      <c r="G15" s="64"/>
      <c r="H15" s="64"/>
      <c r="I15" s="65"/>
      <c r="J15" s="262" t="str">
        <f t="shared" si="0"/>
        <v/>
      </c>
      <c r="K15" s="259" t="str">
        <f t="shared" si="1"/>
        <v/>
      </c>
      <c r="L15" s="66"/>
      <c r="M15" s="67"/>
      <c r="N15" s="68"/>
      <c r="O15" s="22"/>
      <c r="P15" s="22"/>
      <c r="Q15" s="71"/>
    </row>
    <row r="16" spans="1:26" ht="25.5" customHeight="1" x14ac:dyDescent="0.2">
      <c r="B16" s="58" t="s">
        <v>33</v>
      </c>
      <c r="C16" s="59"/>
      <c r="D16" s="104"/>
      <c r="E16" s="105"/>
      <c r="F16" s="59"/>
      <c r="G16" s="59"/>
      <c r="H16" s="59"/>
      <c r="I16" s="60"/>
      <c r="J16" s="258" t="str">
        <f t="shared" si="0"/>
        <v/>
      </c>
      <c r="K16" s="261" t="str">
        <f t="shared" si="1"/>
        <v/>
      </c>
      <c r="L16" s="61"/>
      <c r="M16" s="62"/>
      <c r="N16" s="63"/>
      <c r="O16" s="22"/>
      <c r="P16" s="11"/>
    </row>
    <row r="17" spans="2:19" ht="25.5" customHeight="1" x14ac:dyDescent="0.2">
      <c r="B17" s="58" t="s">
        <v>34</v>
      </c>
      <c r="C17" s="64"/>
      <c r="D17" s="101"/>
      <c r="E17" s="102"/>
      <c r="F17" s="64"/>
      <c r="G17" s="64"/>
      <c r="H17" s="64"/>
      <c r="I17" s="65"/>
      <c r="J17" s="262" t="str">
        <f t="shared" si="0"/>
        <v/>
      </c>
      <c r="K17" s="259" t="str">
        <f t="shared" si="1"/>
        <v/>
      </c>
      <c r="L17" s="66"/>
      <c r="M17" s="67"/>
      <c r="N17" s="68"/>
      <c r="O17" s="22"/>
      <c r="P17" s="11"/>
    </row>
    <row r="18" spans="2:19" ht="25.5" customHeight="1" x14ac:dyDescent="0.2">
      <c r="B18" s="58" t="s">
        <v>35</v>
      </c>
      <c r="C18" s="59"/>
      <c r="D18" s="104"/>
      <c r="E18" s="105"/>
      <c r="F18" s="59"/>
      <c r="G18" s="59"/>
      <c r="H18" s="59"/>
      <c r="I18" s="60"/>
      <c r="J18" s="258" t="str">
        <f t="shared" si="0"/>
        <v/>
      </c>
      <c r="K18" s="261" t="str">
        <f t="shared" si="1"/>
        <v/>
      </c>
      <c r="L18" s="61"/>
      <c r="M18" s="62"/>
      <c r="N18" s="63"/>
      <c r="O18" s="22"/>
      <c r="P18" s="11"/>
    </row>
    <row r="19" spans="2:19" ht="25.5" customHeight="1" x14ac:dyDescent="0.25">
      <c r="B19" s="58" t="s">
        <v>36</v>
      </c>
      <c r="C19" s="64"/>
      <c r="D19" s="101"/>
      <c r="E19" s="102"/>
      <c r="F19" s="64"/>
      <c r="G19" s="64"/>
      <c r="H19" s="64"/>
      <c r="I19" s="65"/>
      <c r="J19" s="262" t="str">
        <f t="shared" si="0"/>
        <v/>
      </c>
      <c r="K19" s="259" t="str">
        <f t="shared" si="1"/>
        <v/>
      </c>
      <c r="L19" s="66"/>
      <c r="M19" s="67"/>
      <c r="N19" s="68"/>
      <c r="O19" s="22"/>
      <c r="P19" s="22"/>
      <c r="Q19" s="72"/>
      <c r="R19" s="2"/>
      <c r="S19" s="3"/>
    </row>
    <row r="20" spans="2:19" ht="25.5" customHeight="1" x14ac:dyDescent="0.2">
      <c r="B20" s="58" t="s">
        <v>37</v>
      </c>
      <c r="C20" s="59"/>
      <c r="D20" s="104"/>
      <c r="E20" s="105"/>
      <c r="F20" s="59"/>
      <c r="G20" s="59"/>
      <c r="H20" s="59"/>
      <c r="I20" s="60"/>
      <c r="J20" s="258" t="str">
        <f t="shared" si="0"/>
        <v/>
      </c>
      <c r="K20" s="261" t="str">
        <f t="shared" si="1"/>
        <v/>
      </c>
      <c r="L20" s="61"/>
      <c r="M20" s="62"/>
      <c r="N20" s="63"/>
      <c r="O20" s="22"/>
      <c r="P20" s="22"/>
      <c r="Q20" s="2"/>
      <c r="R20" s="2"/>
      <c r="S20" s="3"/>
    </row>
    <row r="21" spans="2:19" ht="25.5" customHeight="1" x14ac:dyDescent="0.2">
      <c r="B21" s="58" t="s">
        <v>38</v>
      </c>
      <c r="C21" s="64"/>
      <c r="D21" s="101"/>
      <c r="E21" s="102"/>
      <c r="F21" s="64"/>
      <c r="G21" s="64"/>
      <c r="H21" s="64"/>
      <c r="I21" s="65"/>
      <c r="J21" s="262" t="str">
        <f t="shared" si="0"/>
        <v/>
      </c>
      <c r="K21" s="259" t="str">
        <f t="shared" si="1"/>
        <v/>
      </c>
      <c r="L21" s="66"/>
      <c r="M21" s="67"/>
      <c r="N21" s="68"/>
      <c r="O21" s="22"/>
      <c r="P21" s="22"/>
      <c r="Q21" s="2"/>
      <c r="R21" s="2"/>
      <c r="S21" s="3"/>
    </row>
    <row r="22" spans="2:19" ht="25.5" customHeight="1" x14ac:dyDescent="0.2">
      <c r="B22" s="58" t="s">
        <v>39</v>
      </c>
      <c r="C22" s="59"/>
      <c r="D22" s="104"/>
      <c r="E22" s="105"/>
      <c r="F22" s="59"/>
      <c r="G22" s="59"/>
      <c r="H22" s="59"/>
      <c r="I22" s="60"/>
      <c r="J22" s="258" t="str">
        <f t="shared" si="0"/>
        <v/>
      </c>
      <c r="K22" s="261" t="str">
        <f t="shared" si="1"/>
        <v/>
      </c>
      <c r="L22" s="61"/>
      <c r="M22" s="62"/>
      <c r="N22" s="63"/>
      <c r="O22" s="22"/>
      <c r="P22" s="22"/>
      <c r="Q22" s="2"/>
      <c r="R22" s="2"/>
      <c r="S22" s="3"/>
    </row>
    <row r="23" spans="2:19" ht="25.5" customHeight="1" x14ac:dyDescent="0.2">
      <c r="B23" s="58" t="s">
        <v>40</v>
      </c>
      <c r="C23" s="64"/>
      <c r="D23" s="101"/>
      <c r="E23" s="102"/>
      <c r="F23" s="64"/>
      <c r="G23" s="64"/>
      <c r="H23" s="64"/>
      <c r="I23" s="65"/>
      <c r="J23" s="262" t="str">
        <f t="shared" si="0"/>
        <v/>
      </c>
      <c r="K23" s="259" t="str">
        <f t="shared" si="1"/>
        <v/>
      </c>
      <c r="L23" s="66"/>
      <c r="M23" s="67"/>
      <c r="N23" s="68"/>
      <c r="O23" s="22"/>
      <c r="P23" s="22"/>
      <c r="Q23" s="2"/>
      <c r="R23" s="2"/>
      <c r="S23" s="3"/>
    </row>
    <row r="24" spans="2:19" ht="25.5" customHeight="1" x14ac:dyDescent="0.2">
      <c r="B24" s="58" t="s">
        <v>41</v>
      </c>
      <c r="C24" s="59"/>
      <c r="D24" s="104"/>
      <c r="E24" s="105"/>
      <c r="F24" s="59"/>
      <c r="G24" s="59"/>
      <c r="H24" s="59"/>
      <c r="I24" s="60"/>
      <c r="J24" s="258" t="str">
        <f t="shared" si="0"/>
        <v/>
      </c>
      <c r="K24" s="261" t="str">
        <f t="shared" si="1"/>
        <v/>
      </c>
      <c r="L24" s="61"/>
      <c r="M24" s="62"/>
      <c r="N24" s="63"/>
      <c r="O24" s="22"/>
      <c r="P24" s="22"/>
      <c r="Q24" s="2"/>
      <c r="R24" s="2"/>
      <c r="S24" s="3"/>
    </row>
    <row r="25" spans="2:19" ht="25.5" customHeight="1" x14ac:dyDescent="0.2">
      <c r="B25" s="58" t="s">
        <v>42</v>
      </c>
      <c r="C25" s="64"/>
      <c r="D25" s="101"/>
      <c r="E25" s="102"/>
      <c r="F25" s="64"/>
      <c r="G25" s="64"/>
      <c r="H25" s="64"/>
      <c r="I25" s="65"/>
      <c r="J25" s="262" t="str">
        <f t="shared" si="0"/>
        <v/>
      </c>
      <c r="K25" s="259" t="str">
        <f t="shared" si="1"/>
        <v/>
      </c>
      <c r="L25" s="66"/>
      <c r="M25" s="67"/>
      <c r="N25" s="68"/>
      <c r="O25" s="22"/>
      <c r="P25" s="22"/>
      <c r="Q25" s="2"/>
      <c r="R25" s="2"/>
      <c r="S25" s="3"/>
    </row>
    <row r="26" spans="2:19" ht="25.5" customHeight="1" x14ac:dyDescent="0.2">
      <c r="B26" s="58" t="s">
        <v>43</v>
      </c>
      <c r="C26" s="59"/>
      <c r="D26" s="104"/>
      <c r="E26" s="105"/>
      <c r="F26" s="59"/>
      <c r="G26" s="59"/>
      <c r="H26" s="59"/>
      <c r="I26" s="60"/>
      <c r="J26" s="258" t="str">
        <f t="shared" si="0"/>
        <v/>
      </c>
      <c r="K26" s="261" t="str">
        <f t="shared" si="1"/>
        <v/>
      </c>
      <c r="L26" s="61"/>
      <c r="M26" s="62"/>
      <c r="N26" s="63"/>
      <c r="O26" s="22"/>
      <c r="P26" s="22"/>
      <c r="Q26" s="2"/>
      <c r="R26" s="2"/>
      <c r="S26" s="3"/>
    </row>
    <row r="27" spans="2:19" ht="25.5" customHeight="1" x14ac:dyDescent="0.2">
      <c r="B27" s="58" t="s">
        <v>44</v>
      </c>
      <c r="C27" s="64"/>
      <c r="D27" s="101"/>
      <c r="E27" s="102"/>
      <c r="F27" s="64"/>
      <c r="G27" s="64"/>
      <c r="H27" s="64"/>
      <c r="I27" s="65"/>
      <c r="J27" s="262" t="str">
        <f t="shared" si="0"/>
        <v/>
      </c>
      <c r="K27" s="259" t="str">
        <f t="shared" si="1"/>
        <v/>
      </c>
      <c r="L27" s="66"/>
      <c r="M27" s="67"/>
      <c r="N27" s="68"/>
      <c r="O27" s="22"/>
      <c r="P27" s="22"/>
      <c r="Q27" s="2"/>
      <c r="R27" s="2"/>
      <c r="S27" s="3"/>
    </row>
    <row r="28" spans="2:19" ht="25.5" customHeight="1" x14ac:dyDescent="0.2">
      <c r="B28" s="58" t="s">
        <v>45</v>
      </c>
      <c r="C28" s="59"/>
      <c r="D28" s="104"/>
      <c r="E28" s="105"/>
      <c r="F28" s="59"/>
      <c r="G28" s="59"/>
      <c r="H28" s="59"/>
      <c r="I28" s="60"/>
      <c r="J28" s="258" t="str">
        <f t="shared" si="0"/>
        <v/>
      </c>
      <c r="K28" s="261" t="str">
        <f t="shared" si="1"/>
        <v/>
      </c>
      <c r="L28" s="61"/>
      <c r="M28" s="62"/>
      <c r="N28" s="63"/>
      <c r="O28" s="22"/>
      <c r="P28" s="22"/>
      <c r="Q28" s="2"/>
      <c r="R28" s="2"/>
      <c r="S28" s="3"/>
    </row>
    <row r="29" spans="2:19" ht="25.5" customHeight="1" x14ac:dyDescent="0.2">
      <c r="B29" s="58" t="s">
        <v>46</v>
      </c>
      <c r="C29" s="64"/>
      <c r="D29" s="101"/>
      <c r="E29" s="102"/>
      <c r="F29" s="64"/>
      <c r="G29" s="64"/>
      <c r="H29" s="64"/>
      <c r="I29" s="65"/>
      <c r="J29" s="262" t="str">
        <f t="shared" si="0"/>
        <v/>
      </c>
      <c r="K29" s="259" t="str">
        <f t="shared" si="1"/>
        <v/>
      </c>
      <c r="L29" s="66"/>
      <c r="M29" s="67"/>
      <c r="N29" s="68"/>
      <c r="O29" s="22"/>
      <c r="P29" s="22"/>
      <c r="Q29" s="2"/>
      <c r="R29" s="2"/>
      <c r="S29" s="3"/>
    </row>
    <row r="30" spans="2:19" ht="25.5" customHeight="1" x14ac:dyDescent="0.2">
      <c r="B30" s="58" t="s">
        <v>47</v>
      </c>
      <c r="C30" s="59"/>
      <c r="D30" s="104"/>
      <c r="E30" s="105"/>
      <c r="F30" s="59"/>
      <c r="G30" s="59"/>
      <c r="H30" s="59"/>
      <c r="I30" s="60"/>
      <c r="J30" s="258" t="str">
        <f t="shared" si="0"/>
        <v/>
      </c>
      <c r="K30" s="261" t="str">
        <f t="shared" si="1"/>
        <v/>
      </c>
      <c r="L30" s="61"/>
      <c r="M30" s="62"/>
      <c r="N30" s="63"/>
      <c r="O30" s="22"/>
      <c r="P30" s="22"/>
      <c r="Q30" s="2"/>
      <c r="R30" s="2"/>
      <c r="S30" s="3"/>
    </row>
    <row r="31" spans="2:19" ht="25.5" customHeight="1" x14ac:dyDescent="0.2">
      <c r="B31" s="58" t="s">
        <v>48</v>
      </c>
      <c r="C31" s="64"/>
      <c r="D31" s="101"/>
      <c r="E31" s="102"/>
      <c r="F31" s="64"/>
      <c r="G31" s="64"/>
      <c r="H31" s="64"/>
      <c r="I31" s="65"/>
      <c r="J31" s="262" t="str">
        <f t="shared" si="0"/>
        <v/>
      </c>
      <c r="K31" s="259" t="str">
        <f t="shared" si="1"/>
        <v/>
      </c>
      <c r="L31" s="66"/>
      <c r="M31" s="67"/>
      <c r="N31" s="68"/>
      <c r="O31" s="22"/>
      <c r="P31" s="22"/>
      <c r="Q31" s="2"/>
      <c r="R31" s="2"/>
      <c r="S31" s="3"/>
    </row>
    <row r="32" spans="2:19" ht="25.5" customHeight="1" x14ac:dyDescent="0.2">
      <c r="B32" s="58" t="s">
        <v>49</v>
      </c>
      <c r="C32" s="59"/>
      <c r="D32" s="104"/>
      <c r="E32" s="105"/>
      <c r="F32" s="59"/>
      <c r="G32" s="59"/>
      <c r="H32" s="59"/>
      <c r="I32" s="60"/>
      <c r="J32" s="258" t="str">
        <f t="shared" si="0"/>
        <v/>
      </c>
      <c r="K32" s="261" t="str">
        <f t="shared" si="1"/>
        <v/>
      </c>
      <c r="L32" s="61"/>
      <c r="M32" s="62"/>
      <c r="N32" s="63"/>
      <c r="O32" s="22"/>
      <c r="P32" s="22"/>
      <c r="Q32" s="2"/>
      <c r="R32" s="2"/>
      <c r="S32" s="3"/>
    </row>
    <row r="33" spans="1:19" ht="25.5" customHeight="1" x14ac:dyDescent="0.2">
      <c r="B33" s="58" t="s">
        <v>50</v>
      </c>
      <c r="C33" s="64"/>
      <c r="D33" s="101"/>
      <c r="E33" s="102"/>
      <c r="F33" s="64"/>
      <c r="G33" s="64"/>
      <c r="H33" s="64"/>
      <c r="I33" s="65"/>
      <c r="J33" s="262" t="str">
        <f t="shared" si="0"/>
        <v/>
      </c>
      <c r="K33" s="259" t="str">
        <f t="shared" si="1"/>
        <v/>
      </c>
      <c r="L33" s="66"/>
      <c r="M33" s="67"/>
      <c r="N33" s="68"/>
      <c r="O33" s="22"/>
      <c r="P33" s="22"/>
      <c r="Q33" s="2"/>
      <c r="R33" s="2"/>
      <c r="S33" s="3"/>
    </row>
    <row r="34" spans="1:19" ht="25.5" customHeight="1" x14ac:dyDescent="0.2">
      <c r="B34" s="58" t="s">
        <v>51</v>
      </c>
      <c r="C34" s="59"/>
      <c r="D34" s="104"/>
      <c r="E34" s="105"/>
      <c r="F34" s="59"/>
      <c r="G34" s="59"/>
      <c r="H34" s="59"/>
      <c r="I34" s="60"/>
      <c r="J34" s="258" t="str">
        <f t="shared" si="0"/>
        <v/>
      </c>
      <c r="K34" s="261" t="str">
        <f t="shared" si="1"/>
        <v/>
      </c>
      <c r="L34" s="61"/>
      <c r="M34" s="62"/>
      <c r="N34" s="63"/>
      <c r="O34" s="22"/>
      <c r="P34" s="22"/>
      <c r="Q34" s="2"/>
      <c r="R34" s="2"/>
      <c r="S34" s="3"/>
    </row>
    <row r="35" spans="1:19" ht="25.5" customHeight="1" x14ac:dyDescent="0.2">
      <c r="B35" s="58" t="s">
        <v>52</v>
      </c>
      <c r="C35" s="64"/>
      <c r="D35" s="101"/>
      <c r="E35" s="102"/>
      <c r="F35" s="64"/>
      <c r="G35" s="64"/>
      <c r="H35" s="64"/>
      <c r="I35" s="65"/>
      <c r="J35" s="262" t="str">
        <f t="shared" si="0"/>
        <v/>
      </c>
      <c r="K35" s="259" t="str">
        <f t="shared" si="1"/>
        <v/>
      </c>
      <c r="L35" s="66"/>
      <c r="M35" s="67"/>
      <c r="N35" s="68"/>
      <c r="O35" s="22"/>
      <c r="P35" s="22"/>
      <c r="Q35" s="2"/>
      <c r="R35" s="2"/>
      <c r="S35" s="3"/>
    </row>
    <row r="36" spans="1:19" ht="25.5" customHeight="1" x14ac:dyDescent="0.2">
      <c r="B36" s="58" t="s">
        <v>53</v>
      </c>
      <c r="C36" s="59"/>
      <c r="D36" s="104"/>
      <c r="E36" s="105"/>
      <c r="F36" s="59"/>
      <c r="G36" s="59"/>
      <c r="H36" s="59"/>
      <c r="I36" s="60"/>
      <c r="J36" s="258" t="str">
        <f t="shared" si="0"/>
        <v/>
      </c>
      <c r="K36" s="261" t="str">
        <f t="shared" si="1"/>
        <v/>
      </c>
      <c r="L36" s="61"/>
      <c r="M36" s="62"/>
      <c r="N36" s="63"/>
      <c r="O36" s="22"/>
      <c r="P36" s="22"/>
      <c r="Q36" s="2"/>
      <c r="R36" s="2"/>
      <c r="S36" s="3"/>
    </row>
    <row r="37" spans="1:19" ht="25.5" customHeight="1" x14ac:dyDescent="0.2">
      <c r="B37" s="58" t="s">
        <v>54</v>
      </c>
      <c r="C37" s="64"/>
      <c r="D37" s="101"/>
      <c r="E37" s="102"/>
      <c r="F37" s="64"/>
      <c r="G37" s="64"/>
      <c r="H37" s="64"/>
      <c r="I37" s="65"/>
      <c r="J37" s="262" t="str">
        <f t="shared" si="0"/>
        <v/>
      </c>
      <c r="K37" s="259" t="str">
        <f t="shared" si="1"/>
        <v/>
      </c>
      <c r="L37" s="66"/>
      <c r="M37" s="67"/>
      <c r="N37" s="68"/>
      <c r="O37" s="22"/>
      <c r="P37" s="22"/>
      <c r="Q37" s="2"/>
      <c r="R37" s="2"/>
      <c r="S37" s="3"/>
    </row>
    <row r="38" spans="1:19" ht="25.5" customHeight="1" x14ac:dyDescent="0.2">
      <c r="B38" s="58" t="s">
        <v>55</v>
      </c>
      <c r="C38" s="59"/>
      <c r="D38" s="104"/>
      <c r="E38" s="105"/>
      <c r="F38" s="59"/>
      <c r="G38" s="59"/>
      <c r="H38" s="59"/>
      <c r="I38" s="60"/>
      <c r="J38" s="258" t="str">
        <f t="shared" si="0"/>
        <v/>
      </c>
      <c r="K38" s="261" t="str">
        <f t="shared" si="1"/>
        <v/>
      </c>
      <c r="L38" s="61"/>
      <c r="M38" s="62"/>
      <c r="N38" s="63"/>
      <c r="O38" s="22"/>
      <c r="P38" s="22"/>
      <c r="Q38" s="2"/>
      <c r="R38" s="2"/>
      <c r="S38" s="3"/>
    </row>
    <row r="39" spans="1:19" ht="25.5" customHeight="1" x14ac:dyDescent="0.2">
      <c r="B39" s="58" t="s">
        <v>56</v>
      </c>
      <c r="C39" s="64"/>
      <c r="D39" s="101"/>
      <c r="E39" s="102"/>
      <c r="F39" s="64"/>
      <c r="G39" s="64"/>
      <c r="H39" s="64"/>
      <c r="I39" s="65"/>
      <c r="J39" s="262" t="str">
        <f t="shared" si="0"/>
        <v/>
      </c>
      <c r="K39" s="259" t="str">
        <f t="shared" si="1"/>
        <v/>
      </c>
      <c r="L39" s="66"/>
      <c r="M39" s="67"/>
      <c r="N39" s="68"/>
      <c r="O39" s="22"/>
      <c r="P39" s="22"/>
      <c r="Q39" s="2"/>
      <c r="R39" s="2"/>
      <c r="S39" s="3"/>
    </row>
    <row r="40" spans="1:19" ht="25.5" customHeight="1" x14ac:dyDescent="0.2">
      <c r="B40" s="58" t="s">
        <v>57</v>
      </c>
      <c r="C40" s="59"/>
      <c r="D40" s="104"/>
      <c r="E40" s="105"/>
      <c r="F40" s="59"/>
      <c r="G40" s="59"/>
      <c r="H40" s="59"/>
      <c r="I40" s="60"/>
      <c r="J40" s="258" t="str">
        <f t="shared" si="0"/>
        <v/>
      </c>
      <c r="K40" s="261" t="str">
        <f t="shared" si="1"/>
        <v/>
      </c>
      <c r="L40" s="61"/>
      <c r="M40" s="62"/>
      <c r="N40" s="63"/>
      <c r="O40" s="22"/>
      <c r="P40" s="22"/>
      <c r="Q40" s="2"/>
      <c r="R40" s="2"/>
      <c r="S40" s="3"/>
    </row>
    <row r="41" spans="1:19" ht="25.5" customHeight="1" x14ac:dyDescent="0.2">
      <c r="B41" s="58" t="s">
        <v>58</v>
      </c>
      <c r="C41" s="64"/>
      <c r="D41" s="101"/>
      <c r="E41" s="102"/>
      <c r="F41" s="64"/>
      <c r="G41" s="64"/>
      <c r="H41" s="64"/>
      <c r="I41" s="65"/>
      <c r="J41" s="262" t="str">
        <f t="shared" si="0"/>
        <v/>
      </c>
      <c r="K41" s="259" t="str">
        <f t="shared" si="1"/>
        <v/>
      </c>
      <c r="L41" s="66"/>
      <c r="M41" s="67"/>
      <c r="N41" s="68"/>
      <c r="O41" s="22"/>
      <c r="P41" s="22"/>
      <c r="Q41" s="2"/>
      <c r="R41" s="2"/>
      <c r="S41" s="3"/>
    </row>
    <row r="42" spans="1:19" ht="25.5" customHeight="1" x14ac:dyDescent="0.2">
      <c r="B42" s="73" t="s">
        <v>59</v>
      </c>
      <c r="C42" s="74"/>
      <c r="D42" s="104"/>
      <c r="E42" s="105"/>
      <c r="F42" s="74"/>
      <c r="G42" s="74"/>
      <c r="H42" s="74"/>
      <c r="I42" s="75"/>
      <c r="J42" s="263" t="str">
        <f t="shared" si="0"/>
        <v/>
      </c>
      <c r="K42" s="261" t="str">
        <f t="shared" si="1"/>
        <v/>
      </c>
      <c r="L42" s="93">
        <v>557200</v>
      </c>
      <c r="M42" s="76"/>
      <c r="N42" s="77"/>
      <c r="O42" s="22"/>
      <c r="P42" s="22"/>
      <c r="Q42" s="2"/>
      <c r="R42" s="2"/>
      <c r="S42" s="3"/>
    </row>
    <row r="43" spans="1:19" ht="25.5" customHeight="1" x14ac:dyDescent="0.2">
      <c r="B43" s="266" t="s">
        <v>60</v>
      </c>
      <c r="C43" s="267">
        <f t="shared" ref="C43:J43" si="2">IF(SUM(C12:C42)=0,"",SUM(C12:C42))</f>
        <v>15</v>
      </c>
      <c r="D43" s="301">
        <f t="shared" si="2"/>
        <v>26</v>
      </c>
      <c r="E43" s="269">
        <f t="shared" si="2"/>
        <v>2</v>
      </c>
      <c r="F43" s="269">
        <f t="shared" si="2"/>
        <v>2</v>
      </c>
      <c r="G43" s="269">
        <f t="shared" si="2"/>
        <v>2</v>
      </c>
      <c r="H43" s="269">
        <f t="shared" si="2"/>
        <v>2</v>
      </c>
      <c r="I43" s="270">
        <f t="shared" si="2"/>
        <v>2</v>
      </c>
      <c r="J43" s="264">
        <f t="shared" si="2"/>
        <v>51</v>
      </c>
      <c r="K43" s="265">
        <f t="shared" si="1"/>
        <v>0.80392156862745101</v>
      </c>
      <c r="L43" s="271">
        <f>IF(SUM(L42-L12,L12,L42)=0,"",SUM(L42-L12))</f>
        <v>54000</v>
      </c>
      <c r="M43" s="272"/>
      <c r="N43" s="273"/>
      <c r="O43" s="22"/>
      <c r="P43" s="22"/>
      <c r="Q43" s="2"/>
      <c r="R43" s="2"/>
      <c r="S43" s="3"/>
    </row>
    <row r="44" spans="1:19" s="81" customFormat="1" ht="33.950000000000003" customHeight="1" x14ac:dyDescent="0.2">
      <c r="A44" s="1"/>
      <c r="B44" s="274" t="s">
        <v>61</v>
      </c>
      <c r="C44" s="274"/>
      <c r="D44" s="275">
        <f>IF(SUM(C43:D43)=0,"",SUM(C43:D43))</f>
        <v>41</v>
      </c>
      <c r="E44" s="276"/>
      <c r="F44" s="277"/>
      <c r="G44" s="276"/>
      <c r="H44" s="278" t="s">
        <v>62</v>
      </c>
      <c r="I44" s="279">
        <f>IF(SUM(E43:I43)=0,"",SUM(E43:I43))</f>
        <v>10</v>
      </c>
      <c r="J44" s="280" t="s">
        <v>63</v>
      </c>
      <c r="K44" s="280"/>
      <c r="L44" s="281" t="s">
        <v>64</v>
      </c>
      <c r="M44" s="281"/>
      <c r="N44" s="282"/>
      <c r="O44" s="79"/>
      <c r="P44" s="79"/>
      <c r="Q44" s="80"/>
      <c r="R44" s="80"/>
      <c r="S44" s="80"/>
    </row>
    <row r="45" spans="1:19" s="1" customFormat="1" ht="14.1" customHeight="1" x14ac:dyDescent="0.2">
      <c r="A45" s="210"/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82"/>
      <c r="Q45" s="2"/>
      <c r="R45" s="2"/>
      <c r="S45" s="3"/>
    </row>
    <row r="46" spans="1:19" s="83" customFormat="1" ht="19.899999999999999" customHeight="1" x14ac:dyDescent="0.2">
      <c r="B46" s="211" t="s">
        <v>65</v>
      </c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84"/>
      <c r="P46" s="85"/>
      <c r="R46" s="86"/>
      <c r="S46" s="87"/>
    </row>
    <row r="47" spans="1:19" s="1" customFormat="1" ht="56.65" customHeight="1" x14ac:dyDescent="0.25">
      <c r="B47" s="88" t="s">
        <v>66</v>
      </c>
      <c r="C47" s="212"/>
      <c r="D47" s="212"/>
      <c r="E47" s="213" t="s">
        <v>67</v>
      </c>
      <c r="F47" s="213"/>
      <c r="G47" s="214"/>
      <c r="H47" s="214"/>
      <c r="I47" s="214"/>
      <c r="J47" s="214"/>
      <c r="K47" s="214"/>
      <c r="L47" s="214"/>
      <c r="M47" s="214"/>
      <c r="N47" s="78"/>
      <c r="R47" s="2"/>
      <c r="S47" s="3"/>
    </row>
    <row r="1048575" ht="12.95" customHeight="1" x14ac:dyDescent="0.2"/>
    <row r="1048576" ht="12.95" customHeight="1" x14ac:dyDescent="0.2"/>
  </sheetData>
  <sheetProtection algorithmName="SHA-512" hashValue="GJq6aw7MoAfcAKcFy0TNA11xaaMxLCnZNE1dMgWfOPy6uVmcQ8zcItJ8dr+0R0VFcESo5ktzfj3h7i57qd9DPA==" saltValue="I79Sgrhd1uJNTCobxAQ10A==" spinCount="100000" sheet="1" objects="1" scenarios="1"/>
  <mergeCells count="23">
    <mergeCell ref="B1:I1"/>
    <mergeCell ref="L1:O1"/>
    <mergeCell ref="A3:O3"/>
    <mergeCell ref="Q3:S5"/>
    <mergeCell ref="B4:I4"/>
    <mergeCell ref="C5:K5"/>
    <mergeCell ref="C6:K6"/>
    <mergeCell ref="B7:E7"/>
    <mergeCell ref="G7:J7"/>
    <mergeCell ref="L7:N7"/>
    <mergeCell ref="C9:D9"/>
    <mergeCell ref="E9:I9"/>
    <mergeCell ref="J9:K9"/>
    <mergeCell ref="Q10:T10"/>
    <mergeCell ref="Q12:T12"/>
    <mergeCell ref="B44:C44"/>
    <mergeCell ref="J44:K44"/>
    <mergeCell ref="L44:M44"/>
    <mergeCell ref="A45:O45"/>
    <mergeCell ref="B46:N46"/>
    <mergeCell ref="C47:D47"/>
    <mergeCell ref="E47:F47"/>
    <mergeCell ref="G47:M47"/>
  </mergeCells>
  <conditionalFormatting sqref="K12:L43">
    <cfRule type="cellIs" dxfId="9" priority="2" operator="between">
      <formula>0.8</formula>
      <formula>1</formula>
    </cfRule>
    <cfRule type="cellIs" dxfId="8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5" firstPageNumber="0" orientation="portrait" r:id="rId1"/>
  <headerFooter>
    <oddHeader>&amp;L&amp;G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K1048576"/>
  <sheetViews>
    <sheetView topLeftCell="A13" zoomScale="58" zoomScaleNormal="58" workbookViewId="0">
      <selection activeCell="K42" sqref="K42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1" style="1"/>
    <col min="5" max="6" width="12.7109375" style="1"/>
    <col min="7" max="7" width="10.140625" style="1"/>
    <col min="8" max="9" width="12.7109375" style="1"/>
    <col min="10" max="10" width="15.28515625" style="1"/>
    <col min="11" max="11" width="12.7109375" style="1"/>
    <col min="12" max="12" width="20.42578125" style="1"/>
    <col min="13" max="13" width="12.7109375" style="1"/>
    <col min="14" max="14" width="12.7109375" style="2"/>
    <col min="15" max="15" width="2.5703125" style="2"/>
    <col min="16" max="16" width="2.5703125" style="1"/>
    <col min="17" max="17" width="95.85546875" style="3"/>
    <col min="18" max="18" width="4.85546875" style="1"/>
    <col min="19" max="1025" width="11" style="1"/>
  </cols>
  <sheetData>
    <row r="1" spans="1:26" ht="34.9" customHeight="1" x14ac:dyDescent="0.25">
      <c r="B1" s="223"/>
      <c r="C1" s="223"/>
      <c r="D1" s="223"/>
      <c r="E1" s="223"/>
      <c r="F1" s="223"/>
      <c r="G1" s="223"/>
      <c r="H1" s="223"/>
      <c r="I1" s="223"/>
      <c r="J1" s="5"/>
      <c r="K1" s="5"/>
      <c r="L1" s="224" t="s">
        <v>0</v>
      </c>
      <c r="M1" s="224"/>
      <c r="N1" s="224"/>
      <c r="O1" s="224"/>
      <c r="P1" s="5"/>
      <c r="Q1" s="6" t="s">
        <v>1</v>
      </c>
      <c r="R1" s="7"/>
      <c r="S1" s="8"/>
      <c r="T1" s="9"/>
      <c r="U1" s="10"/>
      <c r="V1" s="10"/>
      <c r="W1" s="10"/>
      <c r="X1" s="10"/>
      <c r="Y1" s="10"/>
      <c r="Z1" s="10"/>
    </row>
    <row r="2" spans="1:26" ht="5.65" customHeight="1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7"/>
      <c r="S2" s="8"/>
      <c r="T2" s="9"/>
      <c r="U2" s="10"/>
      <c r="V2" s="10"/>
      <c r="W2" s="10"/>
      <c r="X2" s="10"/>
      <c r="Y2" s="10"/>
      <c r="Z2" s="10"/>
    </row>
    <row r="3" spans="1:26" s="1" customFormat="1" ht="2.85" customHeight="1" x14ac:dyDescent="0.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5"/>
      <c r="Q3" s="225" t="s">
        <v>2</v>
      </c>
      <c r="R3" s="225"/>
      <c r="S3" s="225"/>
      <c r="T3" s="9"/>
      <c r="U3" s="10"/>
      <c r="V3" s="10"/>
      <c r="W3" s="10"/>
      <c r="X3" s="10"/>
      <c r="Y3" s="10"/>
      <c r="Z3" s="10"/>
    </row>
    <row r="4" spans="1:26" ht="19.899999999999999" customHeight="1" x14ac:dyDescent="0.25">
      <c r="B4" s="226" t="s">
        <v>3</v>
      </c>
      <c r="C4" s="226"/>
      <c r="D4" s="226"/>
      <c r="E4" s="226"/>
      <c r="F4" s="226"/>
      <c r="G4" s="226"/>
      <c r="H4" s="226"/>
      <c r="I4" s="226"/>
      <c r="J4" s="11"/>
      <c r="K4" s="11"/>
      <c r="L4" s="11"/>
      <c r="M4" s="11"/>
      <c r="N4" s="12"/>
      <c r="O4" s="12"/>
      <c r="P4" s="13"/>
      <c r="Q4" s="225"/>
      <c r="R4" s="225"/>
      <c r="S4" s="225"/>
      <c r="T4" s="9"/>
      <c r="U4" s="10"/>
      <c r="V4" s="10"/>
      <c r="W4" s="10"/>
      <c r="X4" s="10"/>
      <c r="Y4" s="10"/>
      <c r="Z4" s="10"/>
    </row>
    <row r="5" spans="1:26" ht="28.35" customHeight="1" x14ac:dyDescent="0.2">
      <c r="A5" s="14"/>
      <c r="B5" s="15" t="s">
        <v>4</v>
      </c>
      <c r="C5" s="228" t="str">
        <f>Januar!C5</f>
        <v>Mustermann</v>
      </c>
      <c r="D5" s="228"/>
      <c r="E5" s="228"/>
      <c r="F5" s="228"/>
      <c r="G5" s="228"/>
      <c r="H5" s="228"/>
      <c r="I5" s="228"/>
      <c r="J5" s="228"/>
      <c r="K5" s="228"/>
      <c r="L5" s="16"/>
      <c r="M5" s="16"/>
      <c r="N5" s="17"/>
      <c r="O5" s="18"/>
      <c r="P5" s="19"/>
      <c r="Q5" s="225"/>
      <c r="R5" s="225"/>
      <c r="S5" s="225"/>
      <c r="T5" s="9"/>
      <c r="U5" s="10"/>
      <c r="V5" s="10"/>
      <c r="W5" s="10"/>
      <c r="X5" s="10"/>
      <c r="Y5" s="10"/>
      <c r="Z5" s="10"/>
    </row>
    <row r="6" spans="1:26" ht="28.35" customHeight="1" x14ac:dyDescent="0.25">
      <c r="A6" s="14"/>
      <c r="B6" s="15" t="s">
        <v>6</v>
      </c>
      <c r="C6" s="228" t="str">
        <f>Januar!C6</f>
        <v>Musterfirma</v>
      </c>
      <c r="D6" s="228"/>
      <c r="E6" s="228"/>
      <c r="F6" s="228"/>
      <c r="G6" s="228"/>
      <c r="H6" s="228"/>
      <c r="I6" s="228"/>
      <c r="J6" s="228"/>
      <c r="K6" s="228"/>
      <c r="L6" s="20"/>
      <c r="M6" s="20"/>
      <c r="N6" s="21"/>
      <c r="O6" s="21"/>
      <c r="P6" s="22"/>
      <c r="Q6" s="6"/>
      <c r="R6" s="7"/>
      <c r="S6" s="8"/>
      <c r="T6" s="9"/>
      <c r="U6" s="10"/>
      <c r="V6" s="10"/>
      <c r="W6" s="10"/>
      <c r="X6" s="10"/>
      <c r="Y6" s="10"/>
      <c r="Z6" s="10"/>
    </row>
    <row r="7" spans="1:26" ht="28.35" customHeight="1" x14ac:dyDescent="0.4">
      <c r="A7" s="14"/>
      <c r="B7" s="217" t="s">
        <v>8</v>
      </c>
      <c r="C7" s="217"/>
      <c r="D7" s="217"/>
      <c r="E7" s="217"/>
      <c r="F7" s="300">
        <f>Januar!F7</f>
        <v>2015</v>
      </c>
      <c r="G7" s="260" t="s">
        <v>77</v>
      </c>
      <c r="H7" s="260"/>
      <c r="I7" s="260"/>
      <c r="J7" s="260"/>
      <c r="K7" s="25"/>
      <c r="L7" s="219" t="s">
        <v>10</v>
      </c>
      <c r="M7" s="219"/>
      <c r="N7" s="219"/>
      <c r="O7" s="26"/>
      <c r="P7" s="26"/>
      <c r="Q7" s="6"/>
      <c r="R7" s="7"/>
      <c r="S7" s="8"/>
      <c r="T7" s="9"/>
      <c r="U7" s="10"/>
      <c r="V7" s="10"/>
      <c r="W7" s="10"/>
      <c r="X7" s="10"/>
      <c r="Y7" s="10"/>
      <c r="Z7" s="10"/>
    </row>
    <row r="8" spans="1:26" ht="14.1" customHeight="1" x14ac:dyDescent="0.25">
      <c r="B8" s="27"/>
      <c r="C8" s="28"/>
      <c r="D8" s="28"/>
      <c r="E8" s="28"/>
      <c r="F8" s="29"/>
      <c r="G8" s="30"/>
      <c r="H8" s="22"/>
      <c r="I8" s="31"/>
      <c r="J8" s="31"/>
      <c r="K8" s="31"/>
      <c r="L8" s="31"/>
      <c r="M8" s="31"/>
      <c r="N8" s="32"/>
      <c r="O8" s="26"/>
      <c r="P8" s="26"/>
      <c r="Q8" s="6"/>
      <c r="R8" s="7"/>
      <c r="S8" s="8"/>
      <c r="T8" s="9"/>
      <c r="U8" s="10"/>
      <c r="V8" s="10"/>
      <c r="W8" s="10"/>
      <c r="X8" s="10"/>
      <c r="Y8" s="10"/>
      <c r="Z8" s="10"/>
    </row>
    <row r="9" spans="1:26" ht="28.35" customHeight="1" x14ac:dyDescent="0.2">
      <c r="B9" s="33"/>
      <c r="C9" s="220" t="s">
        <v>11</v>
      </c>
      <c r="D9" s="220"/>
      <c r="E9" s="221" t="s">
        <v>12</v>
      </c>
      <c r="F9" s="221"/>
      <c r="G9" s="221"/>
      <c r="H9" s="221"/>
      <c r="I9" s="221"/>
      <c r="J9" s="222" t="s">
        <v>13</v>
      </c>
      <c r="K9" s="222"/>
      <c r="L9" s="34"/>
      <c r="M9" s="34"/>
      <c r="N9" s="34"/>
      <c r="O9" s="22"/>
      <c r="P9" s="22"/>
      <c r="Q9" s="6"/>
      <c r="R9" s="8"/>
      <c r="S9" s="8"/>
      <c r="T9" s="9"/>
      <c r="U9" s="10"/>
      <c r="V9" s="10"/>
      <c r="W9" s="10"/>
      <c r="X9" s="10"/>
      <c r="Y9" s="10"/>
      <c r="Z9" s="10"/>
    </row>
    <row r="10" spans="1:26" s="48" customFormat="1" ht="33.950000000000003" customHeight="1" x14ac:dyDescent="0.2">
      <c r="A10" s="1"/>
      <c r="B10" s="35"/>
      <c r="C10" s="36" t="s">
        <v>14</v>
      </c>
      <c r="D10" s="37" t="s">
        <v>15</v>
      </c>
      <c r="E10" s="38" t="s">
        <v>16</v>
      </c>
      <c r="F10" s="38" t="s">
        <v>17</v>
      </c>
      <c r="G10" s="38" t="s">
        <v>18</v>
      </c>
      <c r="H10" s="38" t="str">
        <f>Januar!H10</f>
        <v>…</v>
      </c>
      <c r="I10" s="90" t="str">
        <f>Januar!I10</f>
        <v>…</v>
      </c>
      <c r="J10" s="41" t="s">
        <v>20</v>
      </c>
      <c r="K10" s="42" t="s">
        <v>21</v>
      </c>
      <c r="L10" s="43" t="s">
        <v>22</v>
      </c>
      <c r="M10" s="43" t="str">
        <f>Januar!M10</f>
        <v>…</v>
      </c>
      <c r="N10" s="91" t="str">
        <f>Januar!N10</f>
        <v>…</v>
      </c>
      <c r="O10" s="46"/>
      <c r="P10" s="46"/>
      <c r="Q10" s="215" t="s">
        <v>23</v>
      </c>
      <c r="R10" s="215"/>
      <c r="S10" s="215"/>
      <c r="T10" s="215"/>
      <c r="U10" s="47"/>
      <c r="V10" s="47"/>
      <c r="W10" s="47"/>
      <c r="X10" s="47"/>
      <c r="Y10" s="47"/>
      <c r="Z10" s="47"/>
    </row>
    <row r="11" spans="1:26" s="48" customFormat="1" ht="33.950000000000003" customHeight="1" x14ac:dyDescent="0.2">
      <c r="A11" s="1"/>
      <c r="B11" s="49" t="s">
        <v>24</v>
      </c>
      <c r="C11" s="50" t="s">
        <v>25</v>
      </c>
      <c r="D11" s="51" t="s">
        <v>25</v>
      </c>
      <c r="E11" s="50" t="s">
        <v>25</v>
      </c>
      <c r="F11" s="50" t="s">
        <v>25</v>
      </c>
      <c r="G11" s="50" t="s">
        <v>25</v>
      </c>
      <c r="H11" s="50" t="s">
        <v>25</v>
      </c>
      <c r="I11" s="51" t="s">
        <v>25</v>
      </c>
      <c r="J11" s="50" t="s">
        <v>25</v>
      </c>
      <c r="K11" s="51" t="s">
        <v>26</v>
      </c>
      <c r="L11" s="52" t="s">
        <v>27</v>
      </c>
      <c r="M11" s="50" t="str">
        <f>Januar!M11</f>
        <v>…</v>
      </c>
      <c r="N11" s="92" t="str">
        <f>Januar!N11</f>
        <v>…</v>
      </c>
      <c r="O11" s="46"/>
      <c r="P11" s="46"/>
      <c r="Q11" s="55"/>
      <c r="R11" s="55"/>
      <c r="S11" s="56"/>
      <c r="T11" s="57"/>
      <c r="U11" s="47"/>
      <c r="V11" s="47"/>
      <c r="W11" s="47"/>
      <c r="X11" s="47"/>
      <c r="Y11" s="47"/>
      <c r="Z11" s="47"/>
    </row>
    <row r="12" spans="1:26" ht="25.5" customHeight="1" x14ac:dyDescent="0.2">
      <c r="B12" s="58" t="s">
        <v>28</v>
      </c>
      <c r="C12" s="59">
        <v>5</v>
      </c>
      <c r="D12" s="60">
        <v>15</v>
      </c>
      <c r="E12" s="59">
        <v>1</v>
      </c>
      <c r="F12" s="59">
        <v>1</v>
      </c>
      <c r="G12" s="59">
        <v>1</v>
      </c>
      <c r="H12" s="59">
        <v>1</v>
      </c>
      <c r="I12" s="60">
        <v>1</v>
      </c>
      <c r="J12" s="258">
        <f t="shared" ref="J12:J41" si="0">IF(SUM(C12:I12)=0,"",SUM(C12:I12))</f>
        <v>25</v>
      </c>
      <c r="K12" s="261">
        <f t="shared" ref="K12:K42" si="1">IF((E12+F12+G12+H12+I12)=0,IF(C12+D12=0,"",1),(C12+D12)/(C12+D12+E12+F12+G12+H12+I12))</f>
        <v>0.8</v>
      </c>
      <c r="L12" s="93">
        <v>559000</v>
      </c>
      <c r="M12" s="62"/>
      <c r="N12" s="63"/>
      <c r="O12" s="22"/>
      <c r="P12" s="22"/>
      <c r="Q12" s="215" t="s">
        <v>29</v>
      </c>
      <c r="R12" s="215"/>
      <c r="S12" s="215"/>
      <c r="T12" s="215"/>
      <c r="U12" s="10"/>
      <c r="V12" s="10"/>
      <c r="W12" s="10"/>
      <c r="X12" s="10"/>
      <c r="Y12" s="10"/>
      <c r="Z12" s="10"/>
    </row>
    <row r="13" spans="1:26" ht="25.5" customHeight="1" x14ac:dyDescent="0.2">
      <c r="B13" s="58" t="s">
        <v>30</v>
      </c>
      <c r="C13" s="64">
        <v>11</v>
      </c>
      <c r="D13" s="65">
        <v>12</v>
      </c>
      <c r="E13" s="64">
        <v>1</v>
      </c>
      <c r="F13" s="64">
        <v>1</v>
      </c>
      <c r="G13" s="64">
        <v>1</v>
      </c>
      <c r="H13" s="64">
        <v>1</v>
      </c>
      <c r="I13" s="65">
        <v>1</v>
      </c>
      <c r="J13" s="262">
        <f t="shared" si="0"/>
        <v>28</v>
      </c>
      <c r="K13" s="259">
        <f t="shared" si="1"/>
        <v>0.8214285714285714</v>
      </c>
      <c r="L13" s="96">
        <v>560800</v>
      </c>
      <c r="M13" s="67"/>
      <c r="N13" s="68"/>
      <c r="O13" s="22"/>
      <c r="P13" s="22"/>
      <c r="Q13" s="69"/>
      <c r="R13" s="9"/>
      <c r="S13" s="9"/>
      <c r="T13" s="9"/>
      <c r="U13" s="10"/>
      <c r="V13" s="10"/>
      <c r="W13" s="10"/>
      <c r="X13" s="10"/>
      <c r="Y13" s="10"/>
      <c r="Z13" s="10"/>
    </row>
    <row r="14" spans="1:26" ht="25.5" customHeight="1" x14ac:dyDescent="0.2">
      <c r="B14" s="58" t="s">
        <v>31</v>
      </c>
      <c r="C14" s="59"/>
      <c r="D14" s="104"/>
      <c r="E14" s="105"/>
      <c r="F14" s="59"/>
      <c r="G14" s="59"/>
      <c r="H14" s="59"/>
      <c r="I14" s="60"/>
      <c r="J14" s="258" t="str">
        <f t="shared" si="0"/>
        <v/>
      </c>
      <c r="K14" s="261" t="str">
        <f t="shared" si="1"/>
        <v/>
      </c>
      <c r="L14" s="61"/>
      <c r="M14" s="62"/>
      <c r="N14" s="63"/>
      <c r="O14" s="22"/>
      <c r="P14" s="22"/>
      <c r="Q14" s="70"/>
      <c r="R14" s="9"/>
      <c r="S14" s="9"/>
      <c r="T14" s="9"/>
      <c r="U14" s="10"/>
      <c r="V14" s="10"/>
      <c r="W14" s="10"/>
      <c r="X14" s="10"/>
      <c r="Y14" s="10"/>
      <c r="Z14" s="10"/>
    </row>
    <row r="15" spans="1:26" ht="25.5" customHeight="1" x14ac:dyDescent="0.2">
      <c r="B15" s="58" t="s">
        <v>32</v>
      </c>
      <c r="C15" s="64"/>
      <c r="D15" s="101"/>
      <c r="E15" s="102"/>
      <c r="F15" s="64"/>
      <c r="G15" s="64"/>
      <c r="H15" s="64"/>
      <c r="I15" s="65"/>
      <c r="J15" s="262" t="str">
        <f t="shared" si="0"/>
        <v/>
      </c>
      <c r="K15" s="259" t="str">
        <f t="shared" si="1"/>
        <v/>
      </c>
      <c r="L15" s="66"/>
      <c r="M15" s="67"/>
      <c r="N15" s="68"/>
      <c r="O15" s="22"/>
      <c r="P15" s="22"/>
      <c r="Q15" s="71"/>
    </row>
    <row r="16" spans="1:26" ht="25.5" customHeight="1" x14ac:dyDescent="0.2">
      <c r="B16" s="58" t="s">
        <v>33</v>
      </c>
      <c r="C16" s="59"/>
      <c r="D16" s="104"/>
      <c r="E16" s="105"/>
      <c r="F16" s="59"/>
      <c r="G16" s="59"/>
      <c r="H16" s="59"/>
      <c r="I16" s="60"/>
      <c r="J16" s="258" t="str">
        <f t="shared" si="0"/>
        <v/>
      </c>
      <c r="K16" s="261" t="str">
        <f t="shared" si="1"/>
        <v/>
      </c>
      <c r="L16" s="61"/>
      <c r="M16" s="62"/>
      <c r="N16" s="63"/>
      <c r="O16" s="22"/>
      <c r="P16" s="11"/>
    </row>
    <row r="17" spans="2:19" ht="25.5" customHeight="1" x14ac:dyDescent="0.2">
      <c r="B17" s="58" t="s">
        <v>34</v>
      </c>
      <c r="C17" s="64"/>
      <c r="D17" s="101"/>
      <c r="E17" s="102"/>
      <c r="F17" s="64"/>
      <c r="G17" s="64"/>
      <c r="H17" s="64"/>
      <c r="I17" s="65"/>
      <c r="J17" s="262" t="str">
        <f t="shared" si="0"/>
        <v/>
      </c>
      <c r="K17" s="259" t="str">
        <f t="shared" si="1"/>
        <v/>
      </c>
      <c r="L17" s="66"/>
      <c r="M17" s="67"/>
      <c r="N17" s="68"/>
      <c r="O17" s="22"/>
      <c r="P17" s="11"/>
    </row>
    <row r="18" spans="2:19" ht="25.5" customHeight="1" x14ac:dyDescent="0.2">
      <c r="B18" s="58" t="s">
        <v>35</v>
      </c>
      <c r="C18" s="59"/>
      <c r="D18" s="104"/>
      <c r="E18" s="105"/>
      <c r="F18" s="59"/>
      <c r="G18" s="59"/>
      <c r="H18" s="59"/>
      <c r="I18" s="60"/>
      <c r="J18" s="258" t="str">
        <f t="shared" si="0"/>
        <v/>
      </c>
      <c r="K18" s="261" t="str">
        <f t="shared" si="1"/>
        <v/>
      </c>
      <c r="L18" s="61"/>
      <c r="M18" s="62"/>
      <c r="N18" s="63"/>
      <c r="O18" s="22"/>
      <c r="P18" s="11"/>
    </row>
    <row r="19" spans="2:19" ht="25.5" customHeight="1" x14ac:dyDescent="0.25">
      <c r="B19" s="58" t="s">
        <v>36</v>
      </c>
      <c r="C19" s="64"/>
      <c r="D19" s="101"/>
      <c r="E19" s="102"/>
      <c r="F19" s="64"/>
      <c r="G19" s="64"/>
      <c r="H19" s="64"/>
      <c r="I19" s="65"/>
      <c r="J19" s="262" t="str">
        <f t="shared" si="0"/>
        <v/>
      </c>
      <c r="K19" s="259" t="str">
        <f t="shared" si="1"/>
        <v/>
      </c>
      <c r="L19" s="66"/>
      <c r="M19" s="67"/>
      <c r="N19" s="68"/>
      <c r="O19" s="22"/>
      <c r="P19" s="22"/>
      <c r="Q19" s="72"/>
      <c r="R19" s="2"/>
      <c r="S19" s="3"/>
    </row>
    <row r="20" spans="2:19" ht="25.5" customHeight="1" x14ac:dyDescent="0.2">
      <c r="B20" s="58" t="s">
        <v>37</v>
      </c>
      <c r="C20" s="59"/>
      <c r="D20" s="104"/>
      <c r="E20" s="105"/>
      <c r="F20" s="59"/>
      <c r="G20" s="59"/>
      <c r="H20" s="59"/>
      <c r="I20" s="60"/>
      <c r="J20" s="258" t="str">
        <f t="shared" si="0"/>
        <v/>
      </c>
      <c r="K20" s="261" t="str">
        <f t="shared" si="1"/>
        <v/>
      </c>
      <c r="L20" s="61"/>
      <c r="M20" s="62"/>
      <c r="N20" s="63"/>
      <c r="O20" s="22"/>
      <c r="P20" s="22"/>
      <c r="Q20" s="2"/>
      <c r="R20" s="2"/>
      <c r="S20" s="3"/>
    </row>
    <row r="21" spans="2:19" ht="25.5" customHeight="1" x14ac:dyDescent="0.2">
      <c r="B21" s="58" t="s">
        <v>38</v>
      </c>
      <c r="C21" s="64"/>
      <c r="D21" s="101"/>
      <c r="E21" s="102"/>
      <c r="F21" s="64"/>
      <c r="G21" s="64"/>
      <c r="H21" s="64"/>
      <c r="I21" s="65"/>
      <c r="J21" s="262" t="str">
        <f t="shared" si="0"/>
        <v/>
      </c>
      <c r="K21" s="259" t="str">
        <f t="shared" si="1"/>
        <v/>
      </c>
      <c r="L21" s="66"/>
      <c r="M21" s="67"/>
      <c r="N21" s="68"/>
      <c r="O21" s="22"/>
      <c r="P21" s="22"/>
      <c r="Q21" s="2"/>
      <c r="R21" s="2"/>
      <c r="S21" s="3"/>
    </row>
    <row r="22" spans="2:19" ht="25.5" customHeight="1" x14ac:dyDescent="0.2">
      <c r="B22" s="58" t="s">
        <v>39</v>
      </c>
      <c r="C22" s="59"/>
      <c r="D22" s="104"/>
      <c r="E22" s="105"/>
      <c r="F22" s="59"/>
      <c r="G22" s="59"/>
      <c r="H22" s="59"/>
      <c r="I22" s="60"/>
      <c r="J22" s="258" t="str">
        <f t="shared" si="0"/>
        <v/>
      </c>
      <c r="K22" s="261" t="str">
        <f t="shared" si="1"/>
        <v/>
      </c>
      <c r="L22" s="61"/>
      <c r="M22" s="62"/>
      <c r="N22" s="63"/>
      <c r="O22" s="22"/>
      <c r="P22" s="22"/>
      <c r="Q22" s="2"/>
      <c r="R22" s="2"/>
      <c r="S22" s="3"/>
    </row>
    <row r="23" spans="2:19" ht="25.5" customHeight="1" x14ac:dyDescent="0.2">
      <c r="B23" s="58" t="s">
        <v>40</v>
      </c>
      <c r="C23" s="64"/>
      <c r="D23" s="101"/>
      <c r="E23" s="102"/>
      <c r="F23" s="64"/>
      <c r="G23" s="64"/>
      <c r="H23" s="64"/>
      <c r="I23" s="65"/>
      <c r="J23" s="262" t="str">
        <f t="shared" si="0"/>
        <v/>
      </c>
      <c r="K23" s="259" t="str">
        <f t="shared" si="1"/>
        <v/>
      </c>
      <c r="L23" s="66"/>
      <c r="M23" s="67"/>
      <c r="N23" s="68"/>
      <c r="O23" s="22"/>
      <c r="P23" s="22"/>
      <c r="Q23" s="2"/>
      <c r="R23" s="2"/>
      <c r="S23" s="3"/>
    </row>
    <row r="24" spans="2:19" ht="25.5" customHeight="1" x14ac:dyDescent="0.2">
      <c r="B24" s="58" t="s">
        <v>41</v>
      </c>
      <c r="C24" s="59"/>
      <c r="D24" s="104"/>
      <c r="E24" s="105"/>
      <c r="F24" s="59"/>
      <c r="G24" s="59"/>
      <c r="H24" s="59"/>
      <c r="I24" s="60"/>
      <c r="J24" s="258" t="str">
        <f t="shared" si="0"/>
        <v/>
      </c>
      <c r="K24" s="261" t="str">
        <f t="shared" si="1"/>
        <v/>
      </c>
      <c r="L24" s="61"/>
      <c r="M24" s="62"/>
      <c r="N24" s="63"/>
      <c r="O24" s="22"/>
      <c r="P24" s="22"/>
      <c r="Q24" s="2"/>
      <c r="R24" s="2"/>
      <c r="S24" s="3"/>
    </row>
    <row r="25" spans="2:19" ht="25.5" customHeight="1" x14ac:dyDescent="0.2">
      <c r="B25" s="58" t="s">
        <v>42</v>
      </c>
      <c r="C25" s="64"/>
      <c r="D25" s="101"/>
      <c r="E25" s="102"/>
      <c r="F25" s="64"/>
      <c r="G25" s="64"/>
      <c r="H25" s="64"/>
      <c r="I25" s="65"/>
      <c r="J25" s="262" t="str">
        <f t="shared" si="0"/>
        <v/>
      </c>
      <c r="K25" s="259" t="str">
        <f t="shared" si="1"/>
        <v/>
      </c>
      <c r="L25" s="66"/>
      <c r="M25" s="67"/>
      <c r="N25" s="68"/>
      <c r="O25" s="22"/>
      <c r="P25" s="22"/>
      <c r="Q25" s="2"/>
      <c r="R25" s="2"/>
      <c r="S25" s="3"/>
    </row>
    <row r="26" spans="2:19" ht="25.5" customHeight="1" x14ac:dyDescent="0.2">
      <c r="B26" s="58" t="s">
        <v>43</v>
      </c>
      <c r="C26" s="59"/>
      <c r="D26" s="104"/>
      <c r="E26" s="105"/>
      <c r="F26" s="59"/>
      <c r="G26" s="59"/>
      <c r="H26" s="59"/>
      <c r="I26" s="60"/>
      <c r="J26" s="258" t="str">
        <f t="shared" si="0"/>
        <v/>
      </c>
      <c r="K26" s="261" t="str">
        <f t="shared" si="1"/>
        <v/>
      </c>
      <c r="L26" s="61"/>
      <c r="M26" s="62"/>
      <c r="N26" s="63"/>
      <c r="O26" s="22"/>
      <c r="P26" s="22"/>
      <c r="Q26" s="2"/>
      <c r="R26" s="2"/>
      <c r="S26" s="3"/>
    </row>
    <row r="27" spans="2:19" ht="25.5" customHeight="1" x14ac:dyDescent="0.2">
      <c r="B27" s="58" t="s">
        <v>44</v>
      </c>
      <c r="C27" s="64"/>
      <c r="D27" s="101"/>
      <c r="E27" s="102"/>
      <c r="F27" s="64"/>
      <c r="G27" s="64"/>
      <c r="H27" s="64"/>
      <c r="I27" s="65"/>
      <c r="J27" s="262" t="str">
        <f t="shared" si="0"/>
        <v/>
      </c>
      <c r="K27" s="259" t="str">
        <f t="shared" si="1"/>
        <v/>
      </c>
      <c r="L27" s="66"/>
      <c r="M27" s="67"/>
      <c r="N27" s="68"/>
      <c r="O27" s="22"/>
      <c r="P27" s="22"/>
      <c r="Q27" s="2"/>
      <c r="R27" s="2"/>
      <c r="S27" s="3"/>
    </row>
    <row r="28" spans="2:19" ht="25.5" customHeight="1" x14ac:dyDescent="0.2">
      <c r="B28" s="58" t="s">
        <v>45</v>
      </c>
      <c r="C28" s="59"/>
      <c r="D28" s="104"/>
      <c r="E28" s="105"/>
      <c r="F28" s="59"/>
      <c r="G28" s="59"/>
      <c r="H28" s="59"/>
      <c r="I28" s="60"/>
      <c r="J28" s="258" t="str">
        <f t="shared" si="0"/>
        <v/>
      </c>
      <c r="K28" s="261" t="str">
        <f t="shared" si="1"/>
        <v/>
      </c>
      <c r="L28" s="61"/>
      <c r="M28" s="62"/>
      <c r="N28" s="63"/>
      <c r="O28" s="22"/>
      <c r="P28" s="22"/>
      <c r="Q28" s="2"/>
      <c r="R28" s="2"/>
      <c r="S28" s="3"/>
    </row>
    <row r="29" spans="2:19" ht="25.5" customHeight="1" x14ac:dyDescent="0.2">
      <c r="B29" s="58" t="s">
        <v>46</v>
      </c>
      <c r="C29" s="64"/>
      <c r="D29" s="101"/>
      <c r="E29" s="102"/>
      <c r="F29" s="64"/>
      <c r="G29" s="64"/>
      <c r="H29" s="64"/>
      <c r="I29" s="65"/>
      <c r="J29" s="262" t="str">
        <f t="shared" si="0"/>
        <v/>
      </c>
      <c r="K29" s="259" t="str">
        <f t="shared" si="1"/>
        <v/>
      </c>
      <c r="L29" s="66"/>
      <c r="M29" s="67"/>
      <c r="N29" s="68"/>
      <c r="O29" s="22"/>
      <c r="P29" s="22"/>
      <c r="Q29" s="2"/>
      <c r="R29" s="2"/>
      <c r="S29" s="3"/>
    </row>
    <row r="30" spans="2:19" ht="25.5" customHeight="1" x14ac:dyDescent="0.2">
      <c r="B30" s="58" t="s">
        <v>47</v>
      </c>
      <c r="C30" s="59"/>
      <c r="D30" s="104"/>
      <c r="E30" s="105"/>
      <c r="F30" s="59"/>
      <c r="G30" s="59"/>
      <c r="H30" s="59"/>
      <c r="I30" s="60"/>
      <c r="J30" s="258" t="str">
        <f t="shared" si="0"/>
        <v/>
      </c>
      <c r="K30" s="261" t="str">
        <f t="shared" si="1"/>
        <v/>
      </c>
      <c r="L30" s="61"/>
      <c r="M30" s="62"/>
      <c r="N30" s="63"/>
      <c r="O30" s="22"/>
      <c r="P30" s="22"/>
      <c r="Q30" s="2"/>
      <c r="R30" s="2"/>
      <c r="S30" s="3"/>
    </row>
    <row r="31" spans="2:19" ht="25.5" customHeight="1" x14ac:dyDescent="0.2">
      <c r="B31" s="58" t="s">
        <v>48</v>
      </c>
      <c r="C31" s="64"/>
      <c r="D31" s="101"/>
      <c r="E31" s="102"/>
      <c r="F31" s="64"/>
      <c r="G31" s="64"/>
      <c r="H31" s="64"/>
      <c r="I31" s="65"/>
      <c r="J31" s="262" t="str">
        <f t="shared" si="0"/>
        <v/>
      </c>
      <c r="K31" s="259" t="str">
        <f t="shared" si="1"/>
        <v/>
      </c>
      <c r="L31" s="66"/>
      <c r="M31" s="67"/>
      <c r="N31" s="68"/>
      <c r="O31" s="22"/>
      <c r="P31" s="22"/>
      <c r="Q31" s="2"/>
      <c r="R31" s="2"/>
      <c r="S31" s="3"/>
    </row>
    <row r="32" spans="2:19" ht="25.5" customHeight="1" x14ac:dyDescent="0.2">
      <c r="B32" s="58" t="s">
        <v>49</v>
      </c>
      <c r="C32" s="59"/>
      <c r="D32" s="104"/>
      <c r="E32" s="105"/>
      <c r="F32" s="59"/>
      <c r="G32" s="59"/>
      <c r="H32" s="59"/>
      <c r="I32" s="60"/>
      <c r="J32" s="258" t="str">
        <f t="shared" si="0"/>
        <v/>
      </c>
      <c r="K32" s="261" t="str">
        <f t="shared" si="1"/>
        <v/>
      </c>
      <c r="L32" s="61"/>
      <c r="M32" s="62"/>
      <c r="N32" s="63"/>
      <c r="O32" s="22"/>
      <c r="P32" s="22"/>
      <c r="Q32" s="2"/>
      <c r="R32" s="2"/>
      <c r="S32" s="3"/>
    </row>
    <row r="33" spans="1:19" ht="25.5" customHeight="1" x14ac:dyDescent="0.2">
      <c r="B33" s="58" t="s">
        <v>50</v>
      </c>
      <c r="C33" s="64"/>
      <c r="D33" s="101"/>
      <c r="E33" s="102"/>
      <c r="F33" s="64"/>
      <c r="G33" s="64"/>
      <c r="H33" s="64"/>
      <c r="I33" s="65"/>
      <c r="J33" s="262" t="str">
        <f t="shared" si="0"/>
        <v/>
      </c>
      <c r="K33" s="259" t="str">
        <f t="shared" si="1"/>
        <v/>
      </c>
      <c r="L33" s="66"/>
      <c r="M33" s="67"/>
      <c r="N33" s="68"/>
      <c r="O33" s="22"/>
      <c r="P33" s="22"/>
      <c r="Q33" s="2"/>
      <c r="R33" s="2"/>
      <c r="S33" s="3"/>
    </row>
    <row r="34" spans="1:19" ht="25.5" customHeight="1" x14ac:dyDescent="0.2">
      <c r="B34" s="58" t="s">
        <v>51</v>
      </c>
      <c r="C34" s="59"/>
      <c r="D34" s="104"/>
      <c r="E34" s="105"/>
      <c r="F34" s="59"/>
      <c r="G34" s="59"/>
      <c r="H34" s="59"/>
      <c r="I34" s="60"/>
      <c r="J34" s="258" t="str">
        <f t="shared" si="0"/>
        <v/>
      </c>
      <c r="K34" s="261" t="str">
        <f t="shared" si="1"/>
        <v/>
      </c>
      <c r="L34" s="61"/>
      <c r="M34" s="62"/>
      <c r="N34" s="63"/>
      <c r="O34" s="22"/>
      <c r="P34" s="22"/>
      <c r="Q34" s="2"/>
      <c r="R34" s="2"/>
      <c r="S34" s="3"/>
    </row>
    <row r="35" spans="1:19" ht="25.5" customHeight="1" x14ac:dyDescent="0.2">
      <c r="B35" s="58" t="s">
        <v>52</v>
      </c>
      <c r="C35" s="64"/>
      <c r="D35" s="101"/>
      <c r="E35" s="102"/>
      <c r="F35" s="64"/>
      <c r="G35" s="64"/>
      <c r="H35" s="64"/>
      <c r="I35" s="65"/>
      <c r="J35" s="262" t="str">
        <f t="shared" si="0"/>
        <v/>
      </c>
      <c r="K35" s="259" t="str">
        <f t="shared" si="1"/>
        <v/>
      </c>
      <c r="L35" s="66"/>
      <c r="M35" s="67"/>
      <c r="N35" s="68"/>
      <c r="O35" s="22"/>
      <c r="P35" s="22"/>
      <c r="Q35" s="2"/>
      <c r="R35" s="2"/>
      <c r="S35" s="3"/>
    </row>
    <row r="36" spans="1:19" ht="25.5" customHeight="1" x14ac:dyDescent="0.2">
      <c r="B36" s="58" t="s">
        <v>53</v>
      </c>
      <c r="C36" s="59"/>
      <c r="D36" s="104"/>
      <c r="E36" s="105"/>
      <c r="F36" s="59"/>
      <c r="G36" s="59"/>
      <c r="H36" s="59"/>
      <c r="I36" s="60"/>
      <c r="J36" s="258" t="str">
        <f t="shared" si="0"/>
        <v/>
      </c>
      <c r="K36" s="261" t="str">
        <f t="shared" si="1"/>
        <v/>
      </c>
      <c r="L36" s="61"/>
      <c r="M36" s="62"/>
      <c r="N36" s="63"/>
      <c r="O36" s="22"/>
      <c r="P36" s="22"/>
      <c r="Q36" s="2"/>
      <c r="R36" s="2"/>
      <c r="S36" s="3"/>
    </row>
    <row r="37" spans="1:19" ht="25.5" customHeight="1" x14ac:dyDescent="0.2">
      <c r="B37" s="58" t="s">
        <v>54</v>
      </c>
      <c r="C37" s="64"/>
      <c r="D37" s="101"/>
      <c r="E37" s="102"/>
      <c r="F37" s="64"/>
      <c r="G37" s="64"/>
      <c r="H37" s="64"/>
      <c r="I37" s="65"/>
      <c r="J37" s="262" t="str">
        <f t="shared" si="0"/>
        <v/>
      </c>
      <c r="K37" s="259" t="str">
        <f t="shared" si="1"/>
        <v/>
      </c>
      <c r="L37" s="66"/>
      <c r="M37" s="67"/>
      <c r="N37" s="68"/>
      <c r="O37" s="22"/>
      <c r="P37" s="22"/>
      <c r="Q37" s="2"/>
      <c r="R37" s="2"/>
      <c r="S37" s="3"/>
    </row>
    <row r="38" spans="1:19" ht="25.5" customHeight="1" x14ac:dyDescent="0.2">
      <c r="B38" s="58" t="s">
        <v>55</v>
      </c>
      <c r="C38" s="59"/>
      <c r="D38" s="104"/>
      <c r="E38" s="105"/>
      <c r="F38" s="59"/>
      <c r="G38" s="59"/>
      <c r="H38" s="59"/>
      <c r="I38" s="60"/>
      <c r="J38" s="258" t="str">
        <f t="shared" si="0"/>
        <v/>
      </c>
      <c r="K38" s="261" t="str">
        <f t="shared" si="1"/>
        <v/>
      </c>
      <c r="L38" s="61"/>
      <c r="M38" s="62"/>
      <c r="N38" s="63"/>
      <c r="O38" s="22"/>
      <c r="P38" s="22"/>
      <c r="Q38" s="2"/>
      <c r="R38" s="2"/>
      <c r="S38" s="3"/>
    </row>
    <row r="39" spans="1:19" ht="25.5" customHeight="1" x14ac:dyDescent="0.2">
      <c r="B39" s="58" t="s">
        <v>56</v>
      </c>
      <c r="C39" s="64"/>
      <c r="D39" s="101"/>
      <c r="E39" s="102"/>
      <c r="F39" s="64"/>
      <c r="G39" s="64"/>
      <c r="H39" s="64"/>
      <c r="I39" s="65"/>
      <c r="J39" s="262" t="str">
        <f t="shared" si="0"/>
        <v/>
      </c>
      <c r="K39" s="259" t="str">
        <f t="shared" si="1"/>
        <v/>
      </c>
      <c r="L39" s="66"/>
      <c r="M39" s="67"/>
      <c r="N39" s="68"/>
      <c r="O39" s="22"/>
      <c r="P39" s="22"/>
      <c r="Q39" s="2"/>
      <c r="R39" s="2"/>
      <c r="S39" s="3"/>
    </row>
    <row r="40" spans="1:19" ht="25.5" customHeight="1" x14ac:dyDescent="0.2">
      <c r="B40" s="58" t="s">
        <v>57</v>
      </c>
      <c r="C40" s="59"/>
      <c r="D40" s="104"/>
      <c r="E40" s="105"/>
      <c r="F40" s="59"/>
      <c r="G40" s="59"/>
      <c r="H40" s="59"/>
      <c r="I40" s="60"/>
      <c r="J40" s="258" t="str">
        <f t="shared" si="0"/>
        <v/>
      </c>
      <c r="K40" s="261" t="str">
        <f t="shared" si="1"/>
        <v/>
      </c>
      <c r="L40" s="61"/>
      <c r="M40" s="62"/>
      <c r="N40" s="63"/>
      <c r="O40" s="22"/>
      <c r="P40" s="22"/>
      <c r="Q40" s="2"/>
      <c r="R40" s="2"/>
      <c r="S40" s="3"/>
    </row>
    <row r="41" spans="1:19" ht="25.5" customHeight="1" x14ac:dyDescent="0.2">
      <c r="B41" s="58" t="s">
        <v>58</v>
      </c>
      <c r="C41" s="64"/>
      <c r="D41" s="101"/>
      <c r="E41" s="102"/>
      <c r="F41" s="64"/>
      <c r="G41" s="64"/>
      <c r="H41" s="64"/>
      <c r="I41" s="65"/>
      <c r="J41" s="262" t="str">
        <f t="shared" si="0"/>
        <v/>
      </c>
      <c r="K41" s="259" t="str">
        <f t="shared" si="1"/>
        <v/>
      </c>
      <c r="L41" s="96">
        <v>613000</v>
      </c>
      <c r="M41" s="112"/>
      <c r="N41" s="113"/>
      <c r="O41" s="22"/>
      <c r="P41" s="22"/>
      <c r="Q41" s="2"/>
      <c r="R41" s="2"/>
      <c r="S41" s="3"/>
    </row>
    <row r="42" spans="1:19" ht="25.5" customHeight="1" x14ac:dyDescent="0.2">
      <c r="B42" s="266" t="s">
        <v>60</v>
      </c>
      <c r="C42" s="267">
        <f t="shared" ref="C42:J42" si="2">IF(SUM(C12:C41)=0,"",SUM(C12:C41))</f>
        <v>16</v>
      </c>
      <c r="D42" s="301">
        <f t="shared" si="2"/>
        <v>27</v>
      </c>
      <c r="E42" s="268">
        <f t="shared" si="2"/>
        <v>2</v>
      </c>
      <c r="F42" s="269">
        <f t="shared" si="2"/>
        <v>2</v>
      </c>
      <c r="G42" s="269">
        <f t="shared" si="2"/>
        <v>2</v>
      </c>
      <c r="H42" s="269">
        <f t="shared" si="2"/>
        <v>2</v>
      </c>
      <c r="I42" s="270">
        <f t="shared" si="2"/>
        <v>2</v>
      </c>
      <c r="J42" s="264">
        <f t="shared" si="2"/>
        <v>53</v>
      </c>
      <c r="K42" s="265">
        <f t="shared" si="1"/>
        <v>0.81132075471698117</v>
      </c>
      <c r="L42" s="271">
        <f>IF(SUM(L41-L12,L12,L41)=0,"",SUM(L41-L12))</f>
        <v>54000</v>
      </c>
      <c r="M42" s="272"/>
      <c r="N42" s="273"/>
      <c r="O42" s="22"/>
      <c r="P42" s="22"/>
      <c r="Q42" s="2"/>
      <c r="R42" s="2"/>
      <c r="S42" s="3"/>
    </row>
    <row r="43" spans="1:19" s="81" customFormat="1" ht="33.950000000000003" customHeight="1" x14ac:dyDescent="0.2">
      <c r="A43" s="1"/>
      <c r="B43" s="274" t="s">
        <v>61</v>
      </c>
      <c r="C43" s="274"/>
      <c r="D43" s="275">
        <f>IF(SUM(C42:D42)=0,"",SUM(C42:D42))</f>
        <v>43</v>
      </c>
      <c r="E43" s="276"/>
      <c r="F43" s="277"/>
      <c r="G43" s="276"/>
      <c r="H43" s="278" t="s">
        <v>62</v>
      </c>
      <c r="I43" s="279">
        <f>IF(SUM(E42:I42)=0,"",SUM(E42:I42))</f>
        <v>10</v>
      </c>
      <c r="J43" s="280" t="s">
        <v>63</v>
      </c>
      <c r="K43" s="280"/>
      <c r="L43" s="281" t="s">
        <v>64</v>
      </c>
      <c r="M43" s="281"/>
      <c r="N43" s="282"/>
      <c r="O43" s="79"/>
      <c r="P43" s="79"/>
      <c r="Q43" s="80"/>
      <c r="R43" s="80"/>
      <c r="S43" s="80"/>
    </row>
    <row r="44" spans="1:19" s="1" customFormat="1" ht="14.1" customHeight="1" x14ac:dyDescent="0.2">
      <c r="A44" s="210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82"/>
      <c r="Q44" s="2"/>
      <c r="R44" s="2"/>
      <c r="S44" s="3"/>
    </row>
    <row r="45" spans="1:19" s="83" customFormat="1" ht="19.899999999999999" customHeight="1" x14ac:dyDescent="0.2">
      <c r="B45" s="211" t="s">
        <v>65</v>
      </c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84"/>
      <c r="P45" s="85"/>
      <c r="R45" s="86"/>
      <c r="S45" s="87"/>
    </row>
    <row r="46" spans="1:19" s="1" customFormat="1" ht="56.65" customHeight="1" x14ac:dyDescent="0.25">
      <c r="B46" s="88" t="s">
        <v>66</v>
      </c>
      <c r="C46" s="212"/>
      <c r="D46" s="212"/>
      <c r="E46" s="213" t="s">
        <v>67</v>
      </c>
      <c r="F46" s="213"/>
      <c r="G46" s="214"/>
      <c r="H46" s="214"/>
      <c r="I46" s="214"/>
      <c r="J46" s="214"/>
      <c r="K46" s="214"/>
      <c r="L46" s="214"/>
      <c r="M46" s="214"/>
      <c r="N46" s="78"/>
      <c r="R46" s="2"/>
      <c r="S46" s="3"/>
    </row>
    <row r="1048574" ht="12.95" customHeight="1" x14ac:dyDescent="0.2"/>
    <row r="1048575" ht="12.95" customHeight="1" x14ac:dyDescent="0.2"/>
    <row r="1048576" ht="12.95" customHeight="1" x14ac:dyDescent="0.2"/>
  </sheetData>
  <sheetProtection algorithmName="SHA-512" hashValue="xFmq5N38Q53EfyHak5gCROosLy5tYlDAo3JgXHE7I/PaMHFb9TbFtOHnVyUcEf3XnHwbas+E9dof8lO3AKYe+w==" saltValue="MYVa1hsF60Ag21Pt08zEgA==" spinCount="100000" sheet="1" objects="1" scenarios="1"/>
  <mergeCells count="23">
    <mergeCell ref="B1:I1"/>
    <mergeCell ref="L1:O1"/>
    <mergeCell ref="A3:O3"/>
    <mergeCell ref="Q3:S5"/>
    <mergeCell ref="B4:I4"/>
    <mergeCell ref="C5:K5"/>
    <mergeCell ref="C6:K6"/>
    <mergeCell ref="B7:E7"/>
    <mergeCell ref="G7:J7"/>
    <mergeCell ref="L7:N7"/>
    <mergeCell ref="C9:D9"/>
    <mergeCell ref="E9:I9"/>
    <mergeCell ref="J9:K9"/>
    <mergeCell ref="Q10:T10"/>
    <mergeCell ref="Q12:T12"/>
    <mergeCell ref="B43:C43"/>
    <mergeCell ref="J43:K43"/>
    <mergeCell ref="L43:M43"/>
    <mergeCell ref="A44:O44"/>
    <mergeCell ref="B45:N45"/>
    <mergeCell ref="C46:D46"/>
    <mergeCell ref="E46:F46"/>
    <mergeCell ref="G46:M46"/>
  </mergeCells>
  <conditionalFormatting sqref="K12:L42">
    <cfRule type="cellIs" dxfId="7" priority="2" operator="between">
      <formula>0.8</formula>
      <formula>1</formula>
    </cfRule>
    <cfRule type="cellIs" dxfId="6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5" firstPageNumber="0" orientation="portrait" r:id="rId1"/>
  <headerFooter>
    <oddHeader>&amp;L&amp;G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K1048576"/>
  <sheetViews>
    <sheetView topLeftCell="A13" zoomScale="58" zoomScaleNormal="58" workbookViewId="0">
      <selection activeCell="L43" sqref="L43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1" style="1"/>
    <col min="5" max="6" width="12.7109375" style="1"/>
    <col min="7" max="7" width="10.140625" style="1"/>
    <col min="8" max="9" width="12.7109375" style="1"/>
    <col min="10" max="10" width="15.28515625" style="1"/>
    <col min="11" max="11" width="12.7109375" style="1"/>
    <col min="12" max="12" width="20.42578125" style="1"/>
    <col min="13" max="13" width="12.7109375" style="1"/>
    <col min="14" max="14" width="12.7109375" style="2"/>
    <col min="15" max="15" width="2.5703125" style="2" customWidth="1"/>
    <col min="16" max="16" width="2.5703125" style="1"/>
    <col min="17" max="17" width="95.85546875" style="3"/>
    <col min="18" max="18" width="4.85546875" style="1"/>
    <col min="19" max="1025" width="11" style="1"/>
  </cols>
  <sheetData>
    <row r="1" spans="1:26" ht="34.9" customHeight="1" x14ac:dyDescent="0.25">
      <c r="B1" s="223"/>
      <c r="C1" s="223"/>
      <c r="D1" s="223"/>
      <c r="E1" s="223"/>
      <c r="F1" s="223"/>
      <c r="G1" s="223"/>
      <c r="H1" s="223"/>
      <c r="I1" s="223"/>
      <c r="J1" s="5"/>
      <c r="K1" s="5"/>
      <c r="L1" s="224" t="s">
        <v>0</v>
      </c>
      <c r="M1" s="224"/>
      <c r="N1" s="224"/>
      <c r="O1" s="224"/>
      <c r="P1" s="5"/>
      <c r="Q1" s="6" t="s">
        <v>1</v>
      </c>
      <c r="R1" s="7"/>
      <c r="S1" s="8"/>
      <c r="T1" s="9"/>
      <c r="U1" s="10"/>
      <c r="V1" s="10"/>
      <c r="W1" s="10"/>
      <c r="X1" s="10"/>
      <c r="Y1" s="10"/>
      <c r="Z1" s="10"/>
    </row>
    <row r="2" spans="1:26" ht="5.65" customHeight="1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7"/>
      <c r="S2" s="8"/>
      <c r="T2" s="9"/>
      <c r="U2" s="10"/>
      <c r="V2" s="10"/>
      <c r="W2" s="10"/>
      <c r="X2" s="10"/>
      <c r="Y2" s="10"/>
      <c r="Z2" s="10"/>
    </row>
    <row r="3" spans="1:26" s="1" customFormat="1" ht="2.85" customHeight="1" x14ac:dyDescent="0.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5"/>
      <c r="Q3" s="225" t="s">
        <v>2</v>
      </c>
      <c r="R3" s="225"/>
      <c r="S3" s="225"/>
      <c r="T3" s="9"/>
      <c r="U3" s="10"/>
      <c r="V3" s="10"/>
      <c r="W3" s="10"/>
      <c r="X3" s="10"/>
      <c r="Y3" s="10"/>
      <c r="Z3" s="10"/>
    </row>
    <row r="4" spans="1:26" ht="19.899999999999999" customHeight="1" x14ac:dyDescent="0.25">
      <c r="B4" s="226" t="s">
        <v>3</v>
      </c>
      <c r="C4" s="226"/>
      <c r="D4" s="226"/>
      <c r="E4" s="226"/>
      <c r="F4" s="226"/>
      <c r="G4" s="226"/>
      <c r="H4" s="226"/>
      <c r="I4" s="226"/>
      <c r="J4" s="11"/>
      <c r="K4" s="11"/>
      <c r="L4" s="11"/>
      <c r="M4" s="11"/>
      <c r="N4" s="12"/>
      <c r="O4" s="12"/>
      <c r="P4" s="13"/>
      <c r="Q4" s="225"/>
      <c r="R4" s="225"/>
      <c r="S4" s="225"/>
      <c r="T4" s="9"/>
      <c r="U4" s="10"/>
      <c r="V4" s="10"/>
      <c r="W4" s="10"/>
      <c r="X4" s="10"/>
      <c r="Y4" s="10"/>
      <c r="Z4" s="10"/>
    </row>
    <row r="5" spans="1:26" ht="28.35" customHeight="1" x14ac:dyDescent="0.2">
      <c r="A5" s="14"/>
      <c r="B5" s="15" t="s">
        <v>4</v>
      </c>
      <c r="C5" s="228" t="str">
        <f>Januar!C5</f>
        <v>Mustermann</v>
      </c>
      <c r="D5" s="228"/>
      <c r="E5" s="228"/>
      <c r="F5" s="228"/>
      <c r="G5" s="228"/>
      <c r="H5" s="228"/>
      <c r="I5" s="228"/>
      <c r="J5" s="228"/>
      <c r="K5" s="228"/>
      <c r="L5" s="16"/>
      <c r="M5" s="16"/>
      <c r="N5" s="17"/>
      <c r="O5" s="18"/>
      <c r="P5" s="19"/>
      <c r="Q5" s="225"/>
      <c r="R5" s="225"/>
      <c r="S5" s="225"/>
      <c r="T5" s="9"/>
      <c r="U5" s="10"/>
      <c r="V5" s="10"/>
      <c r="W5" s="10"/>
      <c r="X5" s="10"/>
      <c r="Y5" s="10"/>
      <c r="Z5" s="10"/>
    </row>
    <row r="6" spans="1:26" ht="28.35" customHeight="1" x14ac:dyDescent="0.25">
      <c r="A6" s="14"/>
      <c r="B6" s="15" t="s">
        <v>6</v>
      </c>
      <c r="C6" s="228" t="str">
        <f>Januar!C6</f>
        <v>Musterfirma</v>
      </c>
      <c r="D6" s="228"/>
      <c r="E6" s="228"/>
      <c r="F6" s="228"/>
      <c r="G6" s="228"/>
      <c r="H6" s="228"/>
      <c r="I6" s="228"/>
      <c r="J6" s="228"/>
      <c r="K6" s="228"/>
      <c r="L6" s="20"/>
      <c r="M6" s="20"/>
      <c r="N6" s="21"/>
      <c r="O6" s="21"/>
      <c r="P6" s="22"/>
      <c r="Q6" s="6"/>
      <c r="R6" s="7"/>
      <c r="S6" s="8"/>
      <c r="T6" s="9"/>
      <c r="U6" s="10"/>
      <c r="V6" s="10"/>
      <c r="W6" s="10"/>
      <c r="X6" s="10"/>
      <c r="Y6" s="10"/>
      <c r="Z6" s="10"/>
    </row>
    <row r="7" spans="1:26" ht="28.35" customHeight="1" x14ac:dyDescent="0.4">
      <c r="A7" s="14"/>
      <c r="B7" s="217" t="s">
        <v>8</v>
      </c>
      <c r="C7" s="217"/>
      <c r="D7" s="217"/>
      <c r="E7" s="217"/>
      <c r="F7" s="300">
        <f>Januar!F7</f>
        <v>2015</v>
      </c>
      <c r="G7" s="260" t="s">
        <v>78</v>
      </c>
      <c r="H7" s="260"/>
      <c r="I7" s="260"/>
      <c r="J7" s="260"/>
      <c r="K7" s="25"/>
      <c r="L7" s="219" t="s">
        <v>10</v>
      </c>
      <c r="M7" s="219"/>
      <c r="N7" s="219"/>
      <c r="O7" s="26"/>
      <c r="P7" s="26"/>
      <c r="Q7" s="6"/>
      <c r="R7" s="7"/>
      <c r="S7" s="8"/>
      <c r="T7" s="9"/>
      <c r="U7" s="10"/>
      <c r="V7" s="10"/>
      <c r="W7" s="10"/>
      <c r="X7" s="10"/>
      <c r="Y7" s="10"/>
      <c r="Z7" s="10"/>
    </row>
    <row r="8" spans="1:26" ht="14.1" customHeight="1" x14ac:dyDescent="0.25">
      <c r="B8" s="27"/>
      <c r="C8" s="28"/>
      <c r="D8" s="28"/>
      <c r="E8" s="28"/>
      <c r="F8" s="29"/>
      <c r="G8" s="30"/>
      <c r="H8" s="22"/>
      <c r="I8" s="31"/>
      <c r="J8" s="31"/>
      <c r="K8" s="31"/>
      <c r="L8" s="31"/>
      <c r="M8" s="31"/>
      <c r="N8" s="32"/>
      <c r="O8" s="26"/>
      <c r="P8" s="26"/>
      <c r="Q8" s="6"/>
      <c r="R8" s="7"/>
      <c r="S8" s="8"/>
      <c r="T8" s="9"/>
      <c r="U8" s="10"/>
      <c r="V8" s="10"/>
      <c r="W8" s="10"/>
      <c r="X8" s="10"/>
      <c r="Y8" s="10"/>
      <c r="Z8" s="10"/>
    </row>
    <row r="9" spans="1:26" ht="28.35" customHeight="1" x14ac:dyDescent="0.2">
      <c r="B9" s="33"/>
      <c r="C9" s="220" t="s">
        <v>11</v>
      </c>
      <c r="D9" s="220"/>
      <c r="E9" s="221" t="s">
        <v>12</v>
      </c>
      <c r="F9" s="221"/>
      <c r="G9" s="221"/>
      <c r="H9" s="221"/>
      <c r="I9" s="221"/>
      <c r="J9" s="222" t="s">
        <v>13</v>
      </c>
      <c r="K9" s="222"/>
      <c r="L9" s="34"/>
      <c r="M9" s="34"/>
      <c r="N9" s="34"/>
      <c r="O9" s="22"/>
      <c r="P9" s="22"/>
      <c r="Q9" s="6"/>
      <c r="R9" s="8"/>
      <c r="S9" s="8"/>
      <c r="T9" s="9"/>
      <c r="U9" s="10"/>
      <c r="V9" s="10"/>
      <c r="W9" s="10"/>
      <c r="X9" s="10"/>
      <c r="Y9" s="10"/>
      <c r="Z9" s="10"/>
    </row>
    <row r="10" spans="1:26" s="48" customFormat="1" ht="33.950000000000003" customHeight="1" x14ac:dyDescent="0.2">
      <c r="A10" s="1"/>
      <c r="B10" s="35"/>
      <c r="C10" s="36" t="s">
        <v>14</v>
      </c>
      <c r="D10" s="37" t="s">
        <v>15</v>
      </c>
      <c r="E10" s="38" t="s">
        <v>16</v>
      </c>
      <c r="F10" s="38" t="s">
        <v>17</v>
      </c>
      <c r="G10" s="38" t="s">
        <v>18</v>
      </c>
      <c r="H10" s="38" t="str">
        <f>Januar!H10</f>
        <v>…</v>
      </c>
      <c r="I10" s="90" t="str">
        <f>Januar!I10</f>
        <v>…</v>
      </c>
      <c r="J10" s="41" t="s">
        <v>20</v>
      </c>
      <c r="K10" s="42" t="s">
        <v>21</v>
      </c>
      <c r="L10" s="43" t="s">
        <v>22</v>
      </c>
      <c r="M10" s="43" t="str">
        <f>Januar!M10</f>
        <v>…</v>
      </c>
      <c r="N10" s="91" t="str">
        <f>Januar!N10</f>
        <v>…</v>
      </c>
      <c r="O10" s="46"/>
      <c r="P10" s="46"/>
      <c r="Q10" s="215" t="s">
        <v>23</v>
      </c>
      <c r="R10" s="215"/>
      <c r="S10" s="215"/>
      <c r="T10" s="215"/>
      <c r="U10" s="47"/>
      <c r="V10" s="47"/>
      <c r="W10" s="47"/>
      <c r="X10" s="47"/>
      <c r="Y10" s="47"/>
      <c r="Z10" s="47"/>
    </row>
    <row r="11" spans="1:26" s="48" customFormat="1" ht="33.950000000000003" customHeight="1" x14ac:dyDescent="0.2">
      <c r="A11" s="1"/>
      <c r="B11" s="49" t="s">
        <v>24</v>
      </c>
      <c r="C11" s="50" t="s">
        <v>25</v>
      </c>
      <c r="D11" s="51" t="s">
        <v>25</v>
      </c>
      <c r="E11" s="50" t="s">
        <v>25</v>
      </c>
      <c r="F11" s="50" t="s">
        <v>25</v>
      </c>
      <c r="G11" s="50" t="s">
        <v>25</v>
      </c>
      <c r="H11" s="50" t="s">
        <v>25</v>
      </c>
      <c r="I11" s="51" t="s">
        <v>25</v>
      </c>
      <c r="J11" s="50" t="s">
        <v>25</v>
      </c>
      <c r="K11" s="51" t="s">
        <v>26</v>
      </c>
      <c r="L11" s="52" t="s">
        <v>27</v>
      </c>
      <c r="M11" s="50" t="str">
        <f>Januar!M11</f>
        <v>…</v>
      </c>
      <c r="N11" s="92" t="str">
        <f>Januar!N11</f>
        <v>…</v>
      </c>
      <c r="O11" s="46"/>
      <c r="P11" s="46"/>
      <c r="Q11" s="55"/>
      <c r="R11" s="55"/>
      <c r="S11" s="56"/>
      <c r="T11" s="57"/>
      <c r="U11" s="47"/>
      <c r="V11" s="47"/>
      <c r="W11" s="47"/>
      <c r="X11" s="47"/>
      <c r="Y11" s="47"/>
      <c r="Z11" s="47"/>
    </row>
    <row r="12" spans="1:26" ht="25.5" customHeight="1" x14ac:dyDescent="0.2">
      <c r="B12" s="58" t="s">
        <v>28</v>
      </c>
      <c r="C12" s="59">
        <v>5</v>
      </c>
      <c r="D12" s="60">
        <v>15</v>
      </c>
      <c r="E12" s="59">
        <v>1</v>
      </c>
      <c r="F12" s="59">
        <v>1</v>
      </c>
      <c r="G12" s="59">
        <v>1</v>
      </c>
      <c r="H12" s="59">
        <v>1</v>
      </c>
      <c r="I12" s="60">
        <v>1</v>
      </c>
      <c r="J12" s="258">
        <f t="shared" ref="J12:J42" si="0">IF(SUM(C12:I12)=0,"",SUM(C12:I12))</f>
        <v>25</v>
      </c>
      <c r="K12" s="261">
        <f t="shared" ref="K12:K43" si="1">IF((E12+F12+G12+H12+I12)=0,IF(C12+D12=0,"",1),(C12+D12)/(C12+D12+E12+F12+G12+H12+I12))</f>
        <v>0.8</v>
      </c>
      <c r="L12" s="93">
        <v>614800</v>
      </c>
      <c r="M12" s="62"/>
      <c r="N12" s="63"/>
      <c r="O12" s="22"/>
      <c r="P12" s="22"/>
      <c r="Q12" s="215" t="s">
        <v>29</v>
      </c>
      <c r="R12" s="215"/>
      <c r="S12" s="215"/>
      <c r="T12" s="215"/>
      <c r="U12" s="10"/>
      <c r="V12" s="10"/>
      <c r="W12" s="10"/>
      <c r="X12" s="10"/>
      <c r="Y12" s="10"/>
      <c r="Z12" s="10"/>
    </row>
    <row r="13" spans="1:26" ht="25.5" customHeight="1" x14ac:dyDescent="0.2">
      <c r="B13" s="58" t="s">
        <v>30</v>
      </c>
      <c r="C13" s="64">
        <v>12</v>
      </c>
      <c r="D13" s="65">
        <v>13</v>
      </c>
      <c r="E13" s="64">
        <v>1</v>
      </c>
      <c r="F13" s="64">
        <v>1</v>
      </c>
      <c r="G13" s="64">
        <v>1</v>
      </c>
      <c r="H13" s="64">
        <v>1</v>
      </c>
      <c r="I13" s="65">
        <v>1</v>
      </c>
      <c r="J13" s="262">
        <f t="shared" si="0"/>
        <v>30</v>
      </c>
      <c r="K13" s="259">
        <f t="shared" si="1"/>
        <v>0.83333333333333337</v>
      </c>
      <c r="L13" s="96">
        <v>616600</v>
      </c>
      <c r="M13" s="67"/>
      <c r="N13" s="68"/>
      <c r="O13" s="22"/>
      <c r="P13" s="22"/>
      <c r="Q13" s="69"/>
      <c r="R13" s="9"/>
      <c r="S13" s="9"/>
      <c r="T13" s="9"/>
      <c r="U13" s="10"/>
      <c r="V13" s="10"/>
      <c r="W13" s="10"/>
      <c r="X13" s="10"/>
      <c r="Y13" s="10"/>
      <c r="Z13" s="10"/>
    </row>
    <row r="14" spans="1:26" ht="25.5" customHeight="1" x14ac:dyDescent="0.2">
      <c r="B14" s="58" t="s">
        <v>31</v>
      </c>
      <c r="C14" s="59"/>
      <c r="D14" s="104"/>
      <c r="E14" s="105"/>
      <c r="F14" s="59"/>
      <c r="G14" s="59"/>
      <c r="H14" s="59"/>
      <c r="I14" s="60"/>
      <c r="J14" s="258" t="str">
        <f t="shared" si="0"/>
        <v/>
      </c>
      <c r="K14" s="261" t="str">
        <f t="shared" si="1"/>
        <v/>
      </c>
      <c r="L14" s="61"/>
      <c r="M14" s="62"/>
      <c r="N14" s="63"/>
      <c r="O14" s="22"/>
      <c r="P14" s="22"/>
      <c r="Q14" s="70"/>
      <c r="R14" s="9"/>
      <c r="S14" s="9"/>
      <c r="T14" s="9"/>
      <c r="U14" s="10"/>
      <c r="V14" s="10"/>
      <c r="W14" s="10"/>
      <c r="X14" s="10"/>
      <c r="Y14" s="10"/>
      <c r="Z14" s="10"/>
    </row>
    <row r="15" spans="1:26" ht="25.5" customHeight="1" x14ac:dyDescent="0.2">
      <c r="B15" s="58" t="s">
        <v>32</v>
      </c>
      <c r="C15" s="64"/>
      <c r="D15" s="101"/>
      <c r="E15" s="102"/>
      <c r="F15" s="64"/>
      <c r="G15" s="64"/>
      <c r="H15" s="64"/>
      <c r="I15" s="65"/>
      <c r="J15" s="262" t="str">
        <f t="shared" si="0"/>
        <v/>
      </c>
      <c r="K15" s="259" t="str">
        <f t="shared" si="1"/>
        <v/>
      </c>
      <c r="L15" s="66"/>
      <c r="M15" s="67"/>
      <c r="N15" s="68"/>
      <c r="O15" s="22"/>
      <c r="P15" s="22"/>
      <c r="Q15" s="71"/>
    </row>
    <row r="16" spans="1:26" ht="25.5" customHeight="1" x14ac:dyDescent="0.2">
      <c r="B16" s="58" t="s">
        <v>33</v>
      </c>
      <c r="C16" s="59"/>
      <c r="D16" s="104"/>
      <c r="E16" s="105"/>
      <c r="F16" s="59"/>
      <c r="G16" s="59"/>
      <c r="H16" s="59"/>
      <c r="I16" s="60"/>
      <c r="J16" s="258" t="str">
        <f t="shared" si="0"/>
        <v/>
      </c>
      <c r="K16" s="261" t="str">
        <f t="shared" si="1"/>
        <v/>
      </c>
      <c r="L16" s="61"/>
      <c r="M16" s="62"/>
      <c r="N16" s="63"/>
      <c r="O16" s="22"/>
      <c r="P16" s="11"/>
    </row>
    <row r="17" spans="2:19" ht="25.5" customHeight="1" x14ac:dyDescent="0.2">
      <c r="B17" s="58" t="s">
        <v>34</v>
      </c>
      <c r="C17" s="64"/>
      <c r="D17" s="101"/>
      <c r="E17" s="102"/>
      <c r="F17" s="64"/>
      <c r="G17" s="64"/>
      <c r="H17" s="64"/>
      <c r="I17" s="65"/>
      <c r="J17" s="262" t="str">
        <f t="shared" si="0"/>
        <v/>
      </c>
      <c r="K17" s="259" t="str">
        <f t="shared" si="1"/>
        <v/>
      </c>
      <c r="L17" s="66"/>
      <c r="M17" s="67"/>
      <c r="N17" s="68"/>
      <c r="O17" s="22"/>
      <c r="P17" s="11"/>
    </row>
    <row r="18" spans="2:19" ht="25.5" customHeight="1" x14ac:dyDescent="0.2">
      <c r="B18" s="58" t="s">
        <v>35</v>
      </c>
      <c r="C18" s="59"/>
      <c r="D18" s="104"/>
      <c r="E18" s="105"/>
      <c r="F18" s="59"/>
      <c r="G18" s="59"/>
      <c r="H18" s="59"/>
      <c r="I18" s="60"/>
      <c r="J18" s="258" t="str">
        <f t="shared" si="0"/>
        <v/>
      </c>
      <c r="K18" s="261" t="str">
        <f t="shared" si="1"/>
        <v/>
      </c>
      <c r="L18" s="61"/>
      <c r="M18" s="62"/>
      <c r="N18" s="63"/>
      <c r="O18" s="22"/>
      <c r="P18" s="11"/>
    </row>
    <row r="19" spans="2:19" ht="25.5" customHeight="1" x14ac:dyDescent="0.25">
      <c r="B19" s="58" t="s">
        <v>36</v>
      </c>
      <c r="C19" s="64"/>
      <c r="D19" s="101"/>
      <c r="E19" s="102"/>
      <c r="F19" s="64"/>
      <c r="G19" s="64"/>
      <c r="H19" s="64"/>
      <c r="I19" s="65"/>
      <c r="J19" s="262" t="str">
        <f t="shared" si="0"/>
        <v/>
      </c>
      <c r="K19" s="259" t="str">
        <f t="shared" si="1"/>
        <v/>
      </c>
      <c r="L19" s="66"/>
      <c r="M19" s="67"/>
      <c r="N19" s="68"/>
      <c r="O19" s="22"/>
      <c r="P19" s="22"/>
      <c r="Q19" s="72"/>
      <c r="R19" s="2"/>
      <c r="S19" s="3"/>
    </row>
    <row r="20" spans="2:19" ht="25.5" customHeight="1" x14ac:dyDescent="0.2">
      <c r="B20" s="58" t="s">
        <v>37</v>
      </c>
      <c r="C20" s="59"/>
      <c r="D20" s="104"/>
      <c r="E20" s="105"/>
      <c r="F20" s="59"/>
      <c r="G20" s="59"/>
      <c r="H20" s="59"/>
      <c r="I20" s="60"/>
      <c r="J20" s="258" t="str">
        <f t="shared" si="0"/>
        <v/>
      </c>
      <c r="K20" s="261" t="str">
        <f t="shared" si="1"/>
        <v/>
      </c>
      <c r="L20" s="61"/>
      <c r="M20" s="62"/>
      <c r="N20" s="63"/>
      <c r="O20" s="22"/>
      <c r="P20" s="22"/>
      <c r="Q20" s="2"/>
      <c r="R20" s="2"/>
      <c r="S20" s="3"/>
    </row>
    <row r="21" spans="2:19" ht="25.5" customHeight="1" x14ac:dyDescent="0.2">
      <c r="B21" s="58" t="s">
        <v>38</v>
      </c>
      <c r="C21" s="64"/>
      <c r="D21" s="101"/>
      <c r="E21" s="102"/>
      <c r="F21" s="64"/>
      <c r="G21" s="64"/>
      <c r="H21" s="64"/>
      <c r="I21" s="65"/>
      <c r="J21" s="262" t="str">
        <f t="shared" si="0"/>
        <v/>
      </c>
      <c r="K21" s="259" t="str">
        <f t="shared" si="1"/>
        <v/>
      </c>
      <c r="L21" s="66"/>
      <c r="M21" s="67"/>
      <c r="N21" s="68"/>
      <c r="O21" s="22"/>
      <c r="P21" s="22"/>
      <c r="Q21" s="2"/>
      <c r="R21" s="2"/>
      <c r="S21" s="3"/>
    </row>
    <row r="22" spans="2:19" ht="25.5" customHeight="1" x14ac:dyDescent="0.2">
      <c r="B22" s="58" t="s">
        <v>39</v>
      </c>
      <c r="C22" s="59"/>
      <c r="D22" s="104"/>
      <c r="E22" s="105"/>
      <c r="F22" s="59"/>
      <c r="G22" s="59"/>
      <c r="H22" s="59"/>
      <c r="I22" s="60"/>
      <c r="J22" s="258" t="str">
        <f t="shared" si="0"/>
        <v/>
      </c>
      <c r="K22" s="261" t="str">
        <f t="shared" si="1"/>
        <v/>
      </c>
      <c r="L22" s="61"/>
      <c r="M22" s="62"/>
      <c r="N22" s="63"/>
      <c r="O22" s="22"/>
      <c r="P22" s="22"/>
      <c r="Q22" s="2"/>
      <c r="R22" s="2"/>
      <c r="S22" s="3"/>
    </row>
    <row r="23" spans="2:19" ht="25.5" customHeight="1" x14ac:dyDescent="0.2">
      <c r="B23" s="58" t="s">
        <v>40</v>
      </c>
      <c r="C23" s="64"/>
      <c r="D23" s="101"/>
      <c r="E23" s="102"/>
      <c r="F23" s="64"/>
      <c r="G23" s="64"/>
      <c r="H23" s="64"/>
      <c r="I23" s="65"/>
      <c r="J23" s="262" t="str">
        <f t="shared" si="0"/>
        <v/>
      </c>
      <c r="K23" s="259" t="str">
        <f t="shared" si="1"/>
        <v/>
      </c>
      <c r="L23" s="66"/>
      <c r="M23" s="67"/>
      <c r="N23" s="68"/>
      <c r="O23" s="22"/>
      <c r="P23" s="22"/>
      <c r="Q23" s="2"/>
      <c r="R23" s="2"/>
      <c r="S23" s="3"/>
    </row>
    <row r="24" spans="2:19" ht="25.5" customHeight="1" x14ac:dyDescent="0.2">
      <c r="B24" s="58" t="s">
        <v>41</v>
      </c>
      <c r="C24" s="59"/>
      <c r="D24" s="104"/>
      <c r="E24" s="105"/>
      <c r="F24" s="59"/>
      <c r="G24" s="59"/>
      <c r="H24" s="59"/>
      <c r="I24" s="60"/>
      <c r="J24" s="258" t="str">
        <f t="shared" si="0"/>
        <v/>
      </c>
      <c r="K24" s="261" t="str">
        <f t="shared" si="1"/>
        <v/>
      </c>
      <c r="L24" s="61"/>
      <c r="M24" s="62"/>
      <c r="N24" s="63"/>
      <c r="O24" s="22"/>
      <c r="P24" s="22"/>
      <c r="Q24" s="2"/>
      <c r="R24" s="2"/>
      <c r="S24" s="3"/>
    </row>
    <row r="25" spans="2:19" ht="25.5" customHeight="1" x14ac:dyDescent="0.2">
      <c r="B25" s="58" t="s">
        <v>42</v>
      </c>
      <c r="C25" s="64"/>
      <c r="D25" s="101"/>
      <c r="E25" s="102"/>
      <c r="F25" s="64"/>
      <c r="G25" s="64"/>
      <c r="H25" s="64"/>
      <c r="I25" s="65"/>
      <c r="J25" s="262" t="str">
        <f t="shared" si="0"/>
        <v/>
      </c>
      <c r="K25" s="259" t="str">
        <f t="shared" si="1"/>
        <v/>
      </c>
      <c r="L25" s="66"/>
      <c r="M25" s="67"/>
      <c r="N25" s="68"/>
      <c r="O25" s="22"/>
      <c r="P25" s="22"/>
      <c r="Q25" s="2"/>
      <c r="R25" s="2"/>
      <c r="S25" s="3"/>
    </row>
    <row r="26" spans="2:19" ht="25.5" customHeight="1" x14ac:dyDescent="0.2">
      <c r="B26" s="58" t="s">
        <v>43</v>
      </c>
      <c r="C26" s="59"/>
      <c r="D26" s="104"/>
      <c r="E26" s="105"/>
      <c r="F26" s="59"/>
      <c r="G26" s="59"/>
      <c r="H26" s="59"/>
      <c r="I26" s="60"/>
      <c r="J26" s="258" t="str">
        <f t="shared" si="0"/>
        <v/>
      </c>
      <c r="K26" s="261" t="str">
        <f t="shared" si="1"/>
        <v/>
      </c>
      <c r="L26" s="61"/>
      <c r="M26" s="62"/>
      <c r="N26" s="63"/>
      <c r="O26" s="22"/>
      <c r="P26" s="22"/>
      <c r="Q26" s="2"/>
      <c r="R26" s="2"/>
      <c r="S26" s="3"/>
    </row>
    <row r="27" spans="2:19" ht="25.5" customHeight="1" x14ac:dyDescent="0.2">
      <c r="B27" s="58" t="s">
        <v>44</v>
      </c>
      <c r="C27" s="64"/>
      <c r="D27" s="101"/>
      <c r="E27" s="102"/>
      <c r="F27" s="64"/>
      <c r="G27" s="64"/>
      <c r="H27" s="64"/>
      <c r="I27" s="65"/>
      <c r="J27" s="262" t="str">
        <f t="shared" si="0"/>
        <v/>
      </c>
      <c r="K27" s="259" t="str">
        <f t="shared" si="1"/>
        <v/>
      </c>
      <c r="L27" s="66"/>
      <c r="M27" s="67"/>
      <c r="N27" s="68"/>
      <c r="O27" s="22"/>
      <c r="P27" s="22"/>
      <c r="Q27" s="2"/>
      <c r="R27" s="2"/>
      <c r="S27" s="3"/>
    </row>
    <row r="28" spans="2:19" ht="25.5" customHeight="1" x14ac:dyDescent="0.2">
      <c r="B28" s="58" t="s">
        <v>45</v>
      </c>
      <c r="C28" s="59"/>
      <c r="D28" s="104"/>
      <c r="E28" s="105"/>
      <c r="F28" s="59"/>
      <c r="G28" s="59"/>
      <c r="H28" s="59"/>
      <c r="I28" s="60"/>
      <c r="J28" s="258" t="str">
        <f t="shared" si="0"/>
        <v/>
      </c>
      <c r="K28" s="261" t="str">
        <f t="shared" si="1"/>
        <v/>
      </c>
      <c r="L28" s="61"/>
      <c r="M28" s="62"/>
      <c r="N28" s="63"/>
      <c r="O28" s="22"/>
      <c r="P28" s="22"/>
      <c r="Q28" s="2"/>
      <c r="R28" s="2"/>
      <c r="S28" s="3"/>
    </row>
    <row r="29" spans="2:19" ht="25.5" customHeight="1" x14ac:dyDescent="0.2">
      <c r="B29" s="58" t="s">
        <v>46</v>
      </c>
      <c r="C29" s="64"/>
      <c r="D29" s="101"/>
      <c r="E29" s="102"/>
      <c r="F29" s="64"/>
      <c r="G29" s="64"/>
      <c r="H29" s="64"/>
      <c r="I29" s="65"/>
      <c r="J29" s="262" t="str">
        <f t="shared" si="0"/>
        <v/>
      </c>
      <c r="K29" s="259" t="str">
        <f t="shared" si="1"/>
        <v/>
      </c>
      <c r="L29" s="66"/>
      <c r="M29" s="67"/>
      <c r="N29" s="68"/>
      <c r="O29" s="22"/>
      <c r="P29" s="22"/>
      <c r="Q29" s="2"/>
      <c r="R29" s="2"/>
      <c r="S29" s="3"/>
    </row>
    <row r="30" spans="2:19" ht="25.5" customHeight="1" x14ac:dyDescent="0.2">
      <c r="B30" s="58" t="s">
        <v>47</v>
      </c>
      <c r="C30" s="59"/>
      <c r="D30" s="104"/>
      <c r="E30" s="105"/>
      <c r="F30" s="59"/>
      <c r="G30" s="59"/>
      <c r="H30" s="59"/>
      <c r="I30" s="60"/>
      <c r="J30" s="258" t="str">
        <f t="shared" si="0"/>
        <v/>
      </c>
      <c r="K30" s="261" t="str">
        <f t="shared" si="1"/>
        <v/>
      </c>
      <c r="L30" s="61"/>
      <c r="M30" s="62"/>
      <c r="N30" s="63"/>
      <c r="O30" s="22"/>
      <c r="P30" s="22"/>
      <c r="Q30" s="2"/>
      <c r="R30" s="2"/>
      <c r="S30" s="3"/>
    </row>
    <row r="31" spans="2:19" ht="25.5" customHeight="1" x14ac:dyDescent="0.2">
      <c r="B31" s="58" t="s">
        <v>48</v>
      </c>
      <c r="C31" s="64"/>
      <c r="D31" s="101"/>
      <c r="E31" s="102"/>
      <c r="F31" s="64"/>
      <c r="G31" s="64"/>
      <c r="H31" s="64"/>
      <c r="I31" s="65"/>
      <c r="J31" s="262" t="str">
        <f t="shared" si="0"/>
        <v/>
      </c>
      <c r="K31" s="259" t="str">
        <f t="shared" si="1"/>
        <v/>
      </c>
      <c r="L31" s="66"/>
      <c r="M31" s="67"/>
      <c r="N31" s="68"/>
      <c r="O31" s="22"/>
      <c r="P31" s="22"/>
      <c r="Q31" s="2"/>
      <c r="R31" s="2"/>
      <c r="S31" s="3"/>
    </row>
    <row r="32" spans="2:19" ht="25.5" customHeight="1" x14ac:dyDescent="0.2">
      <c r="B32" s="58" t="s">
        <v>49</v>
      </c>
      <c r="C32" s="59"/>
      <c r="D32" s="104"/>
      <c r="E32" s="105"/>
      <c r="F32" s="59"/>
      <c r="G32" s="59"/>
      <c r="H32" s="59"/>
      <c r="I32" s="60"/>
      <c r="J32" s="258" t="str">
        <f t="shared" si="0"/>
        <v/>
      </c>
      <c r="K32" s="261" t="str">
        <f t="shared" si="1"/>
        <v/>
      </c>
      <c r="L32" s="61"/>
      <c r="M32" s="62"/>
      <c r="N32" s="63"/>
      <c r="O32" s="22"/>
      <c r="P32" s="22"/>
      <c r="Q32" s="2"/>
      <c r="R32" s="2"/>
      <c r="S32" s="3"/>
    </row>
    <row r="33" spans="1:19" ht="25.5" customHeight="1" x14ac:dyDescent="0.2">
      <c r="B33" s="58" t="s">
        <v>50</v>
      </c>
      <c r="C33" s="64"/>
      <c r="D33" s="101"/>
      <c r="E33" s="102"/>
      <c r="F33" s="64"/>
      <c r="G33" s="64"/>
      <c r="H33" s="64"/>
      <c r="I33" s="65"/>
      <c r="J33" s="262" t="str">
        <f t="shared" si="0"/>
        <v/>
      </c>
      <c r="K33" s="259" t="str">
        <f t="shared" si="1"/>
        <v/>
      </c>
      <c r="L33" s="66"/>
      <c r="M33" s="67"/>
      <c r="N33" s="68"/>
      <c r="O33" s="22"/>
      <c r="P33" s="22"/>
      <c r="Q33" s="2"/>
      <c r="R33" s="2"/>
      <c r="S33" s="3"/>
    </row>
    <row r="34" spans="1:19" ht="25.5" customHeight="1" x14ac:dyDescent="0.2">
      <c r="B34" s="58" t="s">
        <v>51</v>
      </c>
      <c r="C34" s="59"/>
      <c r="D34" s="104"/>
      <c r="E34" s="105"/>
      <c r="F34" s="59"/>
      <c r="G34" s="59"/>
      <c r="H34" s="59"/>
      <c r="I34" s="60"/>
      <c r="J34" s="258" t="str">
        <f t="shared" si="0"/>
        <v/>
      </c>
      <c r="K34" s="261" t="str">
        <f t="shared" si="1"/>
        <v/>
      </c>
      <c r="L34" s="61"/>
      <c r="M34" s="62"/>
      <c r="N34" s="63"/>
      <c r="O34" s="22"/>
      <c r="P34" s="22"/>
      <c r="Q34" s="2"/>
      <c r="R34" s="2"/>
      <c r="S34" s="3"/>
    </row>
    <row r="35" spans="1:19" ht="25.5" customHeight="1" x14ac:dyDescent="0.2">
      <c r="B35" s="58" t="s">
        <v>52</v>
      </c>
      <c r="C35" s="64"/>
      <c r="D35" s="101"/>
      <c r="E35" s="102"/>
      <c r="F35" s="64"/>
      <c r="G35" s="64"/>
      <c r="H35" s="64"/>
      <c r="I35" s="65"/>
      <c r="J35" s="262" t="str">
        <f t="shared" si="0"/>
        <v/>
      </c>
      <c r="K35" s="259" t="str">
        <f t="shared" si="1"/>
        <v/>
      </c>
      <c r="L35" s="66"/>
      <c r="M35" s="67"/>
      <c r="N35" s="68"/>
      <c r="O35" s="22"/>
      <c r="P35" s="22"/>
      <c r="Q35" s="2"/>
      <c r="R35" s="2"/>
      <c r="S35" s="3"/>
    </row>
    <row r="36" spans="1:19" ht="25.5" customHeight="1" x14ac:dyDescent="0.2">
      <c r="B36" s="58" t="s">
        <v>53</v>
      </c>
      <c r="C36" s="59"/>
      <c r="D36" s="104"/>
      <c r="E36" s="105"/>
      <c r="F36" s="59"/>
      <c r="G36" s="59"/>
      <c r="H36" s="59"/>
      <c r="I36" s="60"/>
      <c r="J36" s="258" t="str">
        <f t="shared" si="0"/>
        <v/>
      </c>
      <c r="K36" s="261" t="str">
        <f t="shared" si="1"/>
        <v/>
      </c>
      <c r="L36" s="61"/>
      <c r="M36" s="62"/>
      <c r="N36" s="63"/>
      <c r="O36" s="22"/>
      <c r="P36" s="22"/>
      <c r="Q36" s="2"/>
      <c r="R36" s="2"/>
      <c r="S36" s="3"/>
    </row>
    <row r="37" spans="1:19" ht="25.5" customHeight="1" x14ac:dyDescent="0.2">
      <c r="B37" s="58" t="s">
        <v>54</v>
      </c>
      <c r="C37" s="64"/>
      <c r="D37" s="101"/>
      <c r="E37" s="102"/>
      <c r="F37" s="64"/>
      <c r="G37" s="64"/>
      <c r="H37" s="64"/>
      <c r="I37" s="65"/>
      <c r="J37" s="262" t="str">
        <f t="shared" si="0"/>
        <v/>
      </c>
      <c r="K37" s="259" t="str">
        <f t="shared" si="1"/>
        <v/>
      </c>
      <c r="L37" s="66"/>
      <c r="M37" s="67"/>
      <c r="N37" s="68"/>
      <c r="O37" s="22"/>
      <c r="P37" s="22"/>
      <c r="Q37" s="2"/>
      <c r="R37" s="2"/>
      <c r="S37" s="3"/>
    </row>
    <row r="38" spans="1:19" ht="25.5" customHeight="1" x14ac:dyDescent="0.2">
      <c r="B38" s="58" t="s">
        <v>55</v>
      </c>
      <c r="C38" s="59"/>
      <c r="D38" s="104"/>
      <c r="E38" s="105"/>
      <c r="F38" s="59"/>
      <c r="G38" s="59"/>
      <c r="H38" s="59"/>
      <c r="I38" s="60"/>
      <c r="J38" s="258" t="str">
        <f t="shared" si="0"/>
        <v/>
      </c>
      <c r="K38" s="261" t="str">
        <f t="shared" si="1"/>
        <v/>
      </c>
      <c r="L38" s="61"/>
      <c r="M38" s="62"/>
      <c r="N38" s="63"/>
      <c r="O38" s="22"/>
      <c r="P38" s="22"/>
      <c r="Q38" s="2"/>
      <c r="R38" s="2"/>
      <c r="S38" s="3"/>
    </row>
    <row r="39" spans="1:19" ht="25.5" customHeight="1" x14ac:dyDescent="0.2">
      <c r="B39" s="58" t="s">
        <v>56</v>
      </c>
      <c r="C39" s="64"/>
      <c r="D39" s="101"/>
      <c r="E39" s="102"/>
      <c r="F39" s="64"/>
      <c r="G39" s="64"/>
      <c r="H39" s="64"/>
      <c r="I39" s="65"/>
      <c r="J39" s="262" t="str">
        <f t="shared" si="0"/>
        <v/>
      </c>
      <c r="K39" s="259" t="str">
        <f t="shared" si="1"/>
        <v/>
      </c>
      <c r="L39" s="66"/>
      <c r="M39" s="67"/>
      <c r="N39" s="68"/>
      <c r="O39" s="22"/>
      <c r="P39" s="22"/>
      <c r="Q39" s="2"/>
      <c r="R39" s="2"/>
      <c r="S39" s="3"/>
    </row>
    <row r="40" spans="1:19" ht="25.5" customHeight="1" x14ac:dyDescent="0.2">
      <c r="B40" s="58" t="s">
        <v>57</v>
      </c>
      <c r="C40" s="59"/>
      <c r="D40" s="104"/>
      <c r="E40" s="105"/>
      <c r="F40" s="59"/>
      <c r="G40" s="59"/>
      <c r="H40" s="59"/>
      <c r="I40" s="60"/>
      <c r="J40" s="258" t="str">
        <f t="shared" si="0"/>
        <v/>
      </c>
      <c r="K40" s="261" t="str">
        <f t="shared" si="1"/>
        <v/>
      </c>
      <c r="L40" s="61"/>
      <c r="M40" s="62"/>
      <c r="N40" s="63"/>
      <c r="O40" s="22"/>
      <c r="P40" s="22"/>
      <c r="Q40" s="2"/>
      <c r="R40" s="2"/>
      <c r="S40" s="3"/>
    </row>
    <row r="41" spans="1:19" ht="25.5" customHeight="1" x14ac:dyDescent="0.2">
      <c r="B41" s="58" t="s">
        <v>58</v>
      </c>
      <c r="C41" s="64"/>
      <c r="D41" s="101"/>
      <c r="E41" s="102"/>
      <c r="F41" s="64"/>
      <c r="G41" s="64"/>
      <c r="H41" s="64"/>
      <c r="I41" s="65"/>
      <c r="J41" s="262" t="str">
        <f t="shared" si="0"/>
        <v/>
      </c>
      <c r="K41" s="259" t="str">
        <f t="shared" si="1"/>
        <v/>
      </c>
      <c r="L41" s="66"/>
      <c r="M41" s="67"/>
      <c r="N41" s="68"/>
      <c r="O41" s="22"/>
      <c r="P41" s="22"/>
      <c r="Q41" s="2"/>
      <c r="R41" s="2"/>
      <c r="S41" s="3"/>
    </row>
    <row r="42" spans="1:19" ht="25.5" customHeight="1" x14ac:dyDescent="0.2">
      <c r="B42" s="73" t="s">
        <v>59</v>
      </c>
      <c r="C42" s="74"/>
      <c r="D42" s="104"/>
      <c r="E42" s="105"/>
      <c r="F42" s="74"/>
      <c r="G42" s="74"/>
      <c r="H42" s="74"/>
      <c r="I42" s="75"/>
      <c r="J42" s="263" t="str">
        <f t="shared" si="0"/>
        <v/>
      </c>
      <c r="K42" s="261" t="str">
        <f t="shared" si="1"/>
        <v/>
      </c>
      <c r="L42" s="93">
        <v>668800</v>
      </c>
      <c r="M42" s="76"/>
      <c r="N42" s="77"/>
      <c r="O42" s="22"/>
      <c r="P42" s="22"/>
      <c r="Q42" s="2"/>
      <c r="R42" s="2"/>
      <c r="S42" s="3"/>
    </row>
    <row r="43" spans="1:19" ht="25.5" customHeight="1" x14ac:dyDescent="0.2">
      <c r="B43" s="266" t="s">
        <v>60</v>
      </c>
      <c r="C43" s="267">
        <f t="shared" ref="C43:J43" si="2">IF(SUM(C12:C42)=0,"",SUM(C12:C42))</f>
        <v>17</v>
      </c>
      <c r="D43" s="301">
        <f t="shared" si="2"/>
        <v>28</v>
      </c>
      <c r="E43" s="268">
        <f t="shared" si="2"/>
        <v>2</v>
      </c>
      <c r="F43" s="269">
        <f t="shared" si="2"/>
        <v>2</v>
      </c>
      <c r="G43" s="269">
        <f t="shared" si="2"/>
        <v>2</v>
      </c>
      <c r="H43" s="269">
        <f t="shared" si="2"/>
        <v>2</v>
      </c>
      <c r="I43" s="270">
        <f t="shared" si="2"/>
        <v>2</v>
      </c>
      <c r="J43" s="264">
        <f t="shared" si="2"/>
        <v>55</v>
      </c>
      <c r="K43" s="265">
        <f t="shared" si="1"/>
        <v>0.81818181818181823</v>
      </c>
      <c r="L43" s="271">
        <f>IF(SUM(L42-L12,L12,L42)=0,"",SUM(L42-L12))</f>
        <v>54000</v>
      </c>
      <c r="M43" s="272"/>
      <c r="N43" s="273"/>
      <c r="O43" s="22"/>
      <c r="P43" s="22"/>
      <c r="Q43" s="2"/>
      <c r="R43" s="2"/>
      <c r="S43" s="3"/>
    </row>
    <row r="44" spans="1:19" s="81" customFormat="1" ht="33.950000000000003" customHeight="1" x14ac:dyDescent="0.2">
      <c r="A44" s="1"/>
      <c r="B44" s="274" t="s">
        <v>61</v>
      </c>
      <c r="C44" s="274"/>
      <c r="D44" s="275">
        <f>IF(SUM(C43:D43)=0,"",SUM(C43:D43))</f>
        <v>45</v>
      </c>
      <c r="E44" s="276"/>
      <c r="F44" s="277"/>
      <c r="G44" s="276"/>
      <c r="H44" s="278" t="s">
        <v>62</v>
      </c>
      <c r="I44" s="279">
        <f>IF(SUM(E43:I43)=0,"",SUM(E43:I43))</f>
        <v>10</v>
      </c>
      <c r="J44" s="280" t="s">
        <v>63</v>
      </c>
      <c r="K44" s="280"/>
      <c r="L44" s="281" t="s">
        <v>64</v>
      </c>
      <c r="M44" s="281"/>
      <c r="N44" s="282"/>
      <c r="O44" s="79"/>
      <c r="P44" s="79"/>
      <c r="Q44" s="80"/>
      <c r="R44" s="80"/>
      <c r="S44" s="80"/>
    </row>
    <row r="45" spans="1:19" s="1" customFormat="1" ht="14.1" customHeight="1" x14ac:dyDescent="0.2">
      <c r="A45" s="210"/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 t="s">
        <v>79</v>
      </c>
      <c r="M45" s="210"/>
      <c r="N45" s="210"/>
      <c r="O45" s="210"/>
      <c r="P45" s="82"/>
      <c r="Q45" s="2"/>
      <c r="R45" s="2"/>
      <c r="S45" s="3"/>
    </row>
    <row r="46" spans="1:19" s="83" customFormat="1" ht="19.899999999999999" customHeight="1" x14ac:dyDescent="0.2">
      <c r="B46" s="211" t="s">
        <v>65</v>
      </c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84"/>
      <c r="P46" s="85"/>
      <c r="R46" s="86"/>
      <c r="S46" s="87"/>
    </row>
    <row r="47" spans="1:19" s="1" customFormat="1" ht="56.65" customHeight="1" x14ac:dyDescent="0.25">
      <c r="B47" s="88" t="s">
        <v>66</v>
      </c>
      <c r="C47" s="212"/>
      <c r="D47" s="212"/>
      <c r="E47" s="213" t="s">
        <v>67</v>
      </c>
      <c r="F47" s="213"/>
      <c r="G47" s="214"/>
      <c r="H47" s="214"/>
      <c r="I47" s="214"/>
      <c r="J47" s="214"/>
      <c r="K47" s="214"/>
      <c r="L47" s="214"/>
      <c r="M47" s="214"/>
      <c r="N47" s="78"/>
      <c r="R47" s="2"/>
      <c r="S47" s="3"/>
    </row>
    <row r="1048575" ht="12.95" customHeight="1" x14ac:dyDescent="0.2"/>
    <row r="1048576" ht="12.95" customHeight="1" x14ac:dyDescent="0.2"/>
  </sheetData>
  <sheetProtection algorithmName="SHA-512" hashValue="TxeH8NAP6gaIyCFrfNwr3dpQ286FRfKVCjULzAHdV7njyrrE0C/wgyVHu2WrP/gGX8L+ZrYTxauqWakmEOj6Lg==" saltValue="fZ1BAsi8UjdM3QmetRMmTA==" spinCount="100000" sheet="1" objects="1" scenarios="1"/>
  <mergeCells count="23">
    <mergeCell ref="B1:I1"/>
    <mergeCell ref="L1:O1"/>
    <mergeCell ref="A3:O3"/>
    <mergeCell ref="Q3:S5"/>
    <mergeCell ref="B4:I4"/>
    <mergeCell ref="C5:K5"/>
    <mergeCell ref="C6:K6"/>
    <mergeCell ref="B7:E7"/>
    <mergeCell ref="G7:J7"/>
    <mergeCell ref="L7:N7"/>
    <mergeCell ref="C9:D9"/>
    <mergeCell ref="E9:I9"/>
    <mergeCell ref="J9:K9"/>
    <mergeCell ref="Q10:T10"/>
    <mergeCell ref="Q12:T12"/>
    <mergeCell ref="B44:C44"/>
    <mergeCell ref="J44:K44"/>
    <mergeCell ref="L44:M44"/>
    <mergeCell ref="A45:O45"/>
    <mergeCell ref="B46:N46"/>
    <mergeCell ref="C47:D47"/>
    <mergeCell ref="E47:F47"/>
    <mergeCell ref="G47:M47"/>
  </mergeCells>
  <conditionalFormatting sqref="K12:L43">
    <cfRule type="cellIs" dxfId="5" priority="2" operator="between">
      <formula>0.8</formula>
      <formula>1</formula>
    </cfRule>
    <cfRule type="cellIs" dxfId="4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5" firstPageNumber="0" orientation="portrait" r:id="rId1"/>
  <headerFooter>
    <oddHeader>&amp;L&amp;G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K1048576"/>
  <sheetViews>
    <sheetView topLeftCell="A12" zoomScale="58" zoomScaleNormal="58" workbookViewId="0">
      <selection activeCell="I47" sqref="I47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3" width="14.85546875" style="1"/>
    <col min="4" max="4" width="29.5703125" style="1"/>
    <col min="5" max="5" width="13.7109375" style="1"/>
    <col min="6" max="6" width="14.28515625" style="1"/>
    <col min="7" max="7" width="13.28515625" style="1"/>
    <col min="8" max="8" width="13.7109375" style="1"/>
    <col min="9" max="9" width="20.42578125" style="1"/>
    <col min="10" max="10" width="14.85546875" style="1"/>
    <col min="11" max="11" width="35.7109375" style="1"/>
    <col min="12" max="12" width="2.5703125" style="2"/>
    <col min="13" max="13" width="2.5703125" style="1"/>
    <col min="14" max="14" width="95.85546875" style="3"/>
    <col min="15" max="15" width="4.85546875" style="1"/>
    <col min="16" max="1025" width="11" style="1"/>
  </cols>
  <sheetData>
    <row r="1" spans="1:1024" ht="34.9" customHeight="1" x14ac:dyDescent="0.2">
      <c r="B1" s="223"/>
      <c r="C1" s="223"/>
      <c r="D1" s="223"/>
      <c r="E1" s="223"/>
      <c r="F1" s="223"/>
      <c r="G1" s="223"/>
      <c r="H1" s="223"/>
      <c r="I1" s="5"/>
      <c r="J1" s="5"/>
      <c r="K1" s="224" t="s">
        <v>0</v>
      </c>
      <c r="L1" s="224"/>
      <c r="M1" s="5"/>
      <c r="N1" s="236" t="s">
        <v>80</v>
      </c>
      <c r="O1" s="236"/>
      <c r="P1" s="236"/>
      <c r="Q1" s="236"/>
      <c r="R1" s="236"/>
      <c r="S1" s="236"/>
      <c r="T1" s="10"/>
      <c r="U1" s="10"/>
      <c r="V1" s="10"/>
      <c r="W1" s="10"/>
    </row>
    <row r="2" spans="1:1024" ht="5.65" customHeight="1" x14ac:dyDescent="0.2"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236"/>
      <c r="O2" s="236"/>
      <c r="P2" s="236"/>
      <c r="Q2" s="236"/>
      <c r="R2" s="236"/>
      <c r="S2" s="236"/>
      <c r="T2" s="10"/>
      <c r="U2" s="10"/>
      <c r="V2" s="10"/>
      <c r="W2" s="10"/>
    </row>
    <row r="3" spans="1:1024" s="1" customFormat="1" ht="2.85" customHeight="1" x14ac:dyDescent="0.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5"/>
      <c r="N3" s="236"/>
      <c r="O3" s="236"/>
      <c r="P3" s="236"/>
      <c r="Q3" s="236"/>
      <c r="R3" s="236"/>
      <c r="S3" s="236"/>
      <c r="T3" s="10"/>
      <c r="U3" s="10"/>
      <c r="V3" s="10"/>
      <c r="W3" s="10"/>
    </row>
    <row r="4" spans="1:1024" ht="19.899999999999999" customHeight="1" x14ac:dyDescent="0.25">
      <c r="B4" s="226" t="s">
        <v>3</v>
      </c>
      <c r="C4" s="226"/>
      <c r="D4" s="226"/>
      <c r="E4" s="226"/>
      <c r="F4" s="226"/>
      <c r="G4" s="226"/>
      <c r="H4" s="226"/>
      <c r="I4" s="22"/>
      <c r="J4" s="22"/>
      <c r="K4" s="11"/>
      <c r="L4" s="12"/>
      <c r="M4" s="13"/>
      <c r="N4" s="236"/>
      <c r="O4" s="236"/>
      <c r="P4" s="236"/>
      <c r="Q4" s="236"/>
      <c r="R4" s="236"/>
      <c r="S4" s="236"/>
      <c r="T4" s="10"/>
      <c r="U4" s="10"/>
      <c r="V4" s="10"/>
      <c r="W4" s="10"/>
    </row>
    <row r="5" spans="1:1024" ht="28.35" customHeight="1" x14ac:dyDescent="0.2">
      <c r="A5" s="14"/>
      <c r="B5" s="15" t="s">
        <v>4</v>
      </c>
      <c r="C5" s="227" t="str">
        <f>Januar!C5</f>
        <v>Mustermann</v>
      </c>
      <c r="D5" s="227" t="str">
        <f>Januar!C5</f>
        <v>Mustermann</v>
      </c>
      <c r="E5" s="227"/>
      <c r="F5" s="227"/>
      <c r="G5" s="227"/>
      <c r="H5" s="227"/>
      <c r="I5" s="227"/>
      <c r="J5" s="116"/>
      <c r="K5" s="16"/>
      <c r="L5" s="18"/>
      <c r="M5" s="19"/>
      <c r="N5" s="236"/>
      <c r="O5" s="236"/>
      <c r="P5" s="236"/>
      <c r="Q5" s="236"/>
      <c r="R5" s="236"/>
      <c r="S5" s="236"/>
      <c r="T5" s="10"/>
      <c r="U5" s="10"/>
      <c r="V5" s="10"/>
      <c r="W5" s="10"/>
    </row>
    <row r="6" spans="1:1024" ht="28.35" customHeight="1" x14ac:dyDescent="0.2">
      <c r="A6" s="14"/>
      <c r="B6" s="15" t="s">
        <v>6</v>
      </c>
      <c r="C6" s="227" t="str">
        <f>Januar!C6</f>
        <v>Musterfirma</v>
      </c>
      <c r="D6" s="227" t="str">
        <f>Januar!C6</f>
        <v>Musterfirma</v>
      </c>
      <c r="E6" s="227"/>
      <c r="F6" s="227"/>
      <c r="G6" s="227"/>
      <c r="H6" s="227"/>
      <c r="I6" s="227"/>
      <c r="J6" s="117"/>
      <c r="K6" s="20"/>
      <c r="L6" s="21"/>
      <c r="M6" s="22"/>
      <c r="N6" s="236"/>
      <c r="O6" s="236"/>
      <c r="P6" s="236"/>
      <c r="Q6" s="236"/>
      <c r="R6" s="236"/>
      <c r="S6" s="236"/>
      <c r="T6" s="10"/>
      <c r="U6" s="10"/>
      <c r="V6" s="10"/>
      <c r="W6" s="10"/>
    </row>
    <row r="7" spans="1:1024" ht="28.35" customHeight="1" x14ac:dyDescent="0.4">
      <c r="A7" s="14"/>
      <c r="B7" s="217" t="s">
        <v>81</v>
      </c>
      <c r="C7" s="217"/>
      <c r="D7" s="304">
        <f>Januar!F7</f>
        <v>2015</v>
      </c>
      <c r="E7" s="118"/>
      <c r="F7" s="218"/>
      <c r="G7" s="218"/>
      <c r="H7" s="218"/>
      <c r="I7" s="25"/>
      <c r="J7" s="25"/>
      <c r="K7" s="25" t="s">
        <v>10</v>
      </c>
      <c r="L7" s="26"/>
      <c r="M7" s="26"/>
      <c r="N7" s="236"/>
      <c r="O7" s="236"/>
      <c r="P7" s="236"/>
      <c r="Q7" s="236"/>
      <c r="R7" s="236"/>
      <c r="S7" s="236"/>
      <c r="T7" s="10"/>
      <c r="U7" s="10"/>
      <c r="V7" s="10"/>
      <c r="W7" s="10"/>
    </row>
    <row r="8" spans="1:1024" ht="14.1" customHeight="1" x14ac:dyDescent="0.2">
      <c r="B8" s="27"/>
      <c r="C8" s="27"/>
      <c r="D8" s="28"/>
      <c r="E8" s="29"/>
      <c r="F8" s="30"/>
      <c r="G8" s="22"/>
      <c r="H8" s="31"/>
      <c r="I8" s="31"/>
      <c r="J8" s="31"/>
      <c r="K8" s="31"/>
      <c r="L8" s="26"/>
      <c r="M8" s="26"/>
      <c r="N8" s="236"/>
      <c r="O8" s="236"/>
      <c r="P8" s="236"/>
      <c r="Q8" s="236"/>
      <c r="R8" s="236"/>
      <c r="S8" s="236"/>
      <c r="T8" s="10"/>
      <c r="U8" s="10"/>
      <c r="V8" s="10"/>
      <c r="W8" s="10"/>
    </row>
    <row r="9" spans="1:1024" ht="28.35" customHeight="1" x14ac:dyDescent="0.2">
      <c r="B9" s="33"/>
      <c r="C9" s="33"/>
      <c r="D9" s="237" t="s">
        <v>82</v>
      </c>
      <c r="E9" s="237"/>
      <c r="F9" s="237"/>
      <c r="G9" s="238" t="s">
        <v>83</v>
      </c>
      <c r="H9" s="238"/>
      <c r="I9" s="119"/>
      <c r="L9" s="22"/>
      <c r="M9" s="22"/>
      <c r="N9" s="236"/>
      <c r="O9" s="236"/>
      <c r="P9" s="236"/>
      <c r="Q9" s="236"/>
      <c r="R9" s="236"/>
      <c r="S9" s="236"/>
      <c r="T9" s="10"/>
      <c r="U9" s="10"/>
      <c r="V9" s="10"/>
      <c r="W9" s="10"/>
    </row>
    <row r="10" spans="1:1024" s="48" customFormat="1" ht="41.1" customHeight="1" x14ac:dyDescent="0.2">
      <c r="A10" s="1"/>
      <c r="B10" s="35"/>
      <c r="C10" s="35"/>
      <c r="D10" s="120" t="s">
        <v>84</v>
      </c>
      <c r="E10" s="121" t="s">
        <v>85</v>
      </c>
      <c r="F10" s="122" t="s">
        <v>86</v>
      </c>
      <c r="G10" s="123" t="s">
        <v>87</v>
      </c>
      <c r="H10" s="124" t="s">
        <v>88</v>
      </c>
      <c r="I10" s="234" t="s">
        <v>89</v>
      </c>
      <c r="J10" s="234"/>
      <c r="K10" s="234"/>
      <c r="L10" s="46"/>
      <c r="M10" s="46"/>
      <c r="N10" s="215" t="s">
        <v>90</v>
      </c>
      <c r="O10" s="215"/>
      <c r="P10" s="215"/>
      <c r="Q10" s="215"/>
      <c r="R10" s="215"/>
      <c r="S10" s="215"/>
      <c r="T10" s="47"/>
      <c r="U10" s="47"/>
      <c r="V10" s="47"/>
      <c r="W10" s="47"/>
      <c r="AMH10" s="1"/>
      <c r="AMI10" s="1"/>
      <c r="AMJ10" s="1"/>
    </row>
    <row r="11" spans="1:1024" s="48" customFormat="1" ht="48.75" customHeight="1" x14ac:dyDescent="0.2">
      <c r="A11" s="1"/>
      <c r="B11" s="1"/>
      <c r="C11" s="49" t="s">
        <v>91</v>
      </c>
      <c r="D11" s="53" t="s">
        <v>92</v>
      </c>
      <c r="E11" s="53" t="s">
        <v>93</v>
      </c>
      <c r="F11" s="125" t="s">
        <v>94</v>
      </c>
      <c r="G11" s="53" t="s">
        <v>95</v>
      </c>
      <c r="H11" s="125" t="s">
        <v>93</v>
      </c>
      <c r="I11" s="235" t="s">
        <v>96</v>
      </c>
      <c r="J11" s="235"/>
      <c r="K11" s="235"/>
      <c r="L11" s="46"/>
      <c r="M11" s="46"/>
      <c r="N11" s="55"/>
      <c r="O11" s="55"/>
      <c r="P11" s="56"/>
      <c r="Q11" s="57"/>
      <c r="R11" s="47"/>
      <c r="S11" s="47"/>
      <c r="T11" s="47"/>
      <c r="U11" s="47"/>
      <c r="V11" s="47"/>
      <c r="W11" s="47"/>
      <c r="AMH11" s="1"/>
      <c r="AMI11" s="1"/>
      <c r="AMJ11" s="1"/>
    </row>
    <row r="12" spans="1:1024" s="1" customFormat="1" ht="25.5" customHeight="1" x14ac:dyDescent="0.2">
      <c r="B12" s="126">
        <v>1</v>
      </c>
      <c r="C12" s="127">
        <v>42005</v>
      </c>
      <c r="D12" s="59" t="s">
        <v>97</v>
      </c>
      <c r="E12" s="59">
        <v>50</v>
      </c>
      <c r="F12" s="128">
        <v>201501</v>
      </c>
      <c r="G12" s="129"/>
      <c r="H12" s="60"/>
      <c r="I12" s="230"/>
      <c r="J12" s="230"/>
      <c r="K12" s="230"/>
      <c r="L12" s="22"/>
      <c r="M12" s="22"/>
      <c r="O12" s="130"/>
      <c r="P12" s="130"/>
      <c r="Q12" s="9"/>
      <c r="R12" s="10"/>
      <c r="S12" s="10"/>
      <c r="T12" s="10"/>
      <c r="U12" s="10"/>
      <c r="V12" s="10"/>
      <c r="W12" s="10"/>
    </row>
    <row r="13" spans="1:1024" ht="25.5" customHeight="1" x14ac:dyDescent="0.2">
      <c r="B13" s="58">
        <v>2</v>
      </c>
      <c r="C13" s="131"/>
      <c r="D13" s="64"/>
      <c r="E13" s="64"/>
      <c r="F13" s="132"/>
      <c r="G13" s="133"/>
      <c r="H13" s="65"/>
      <c r="I13" s="231"/>
      <c r="J13" s="231"/>
      <c r="K13" s="231"/>
      <c r="L13" s="22"/>
      <c r="M13" s="22"/>
      <c r="N13" s="69"/>
      <c r="O13" s="9"/>
      <c r="P13" s="9"/>
      <c r="Q13" s="9"/>
      <c r="R13" s="10"/>
      <c r="S13" s="10"/>
      <c r="T13" s="10"/>
      <c r="U13" s="10"/>
      <c r="V13" s="10"/>
      <c r="W13" s="10"/>
    </row>
    <row r="14" spans="1:1024" ht="25.5" customHeight="1" x14ac:dyDescent="0.2">
      <c r="B14" s="58">
        <v>3</v>
      </c>
      <c r="C14" s="127"/>
      <c r="D14" s="59"/>
      <c r="E14" s="59"/>
      <c r="F14" s="128"/>
      <c r="G14" s="129"/>
      <c r="H14" s="60"/>
      <c r="I14" s="230"/>
      <c r="J14" s="230"/>
      <c r="K14" s="230"/>
      <c r="L14" s="22"/>
      <c r="M14" s="22"/>
      <c r="N14" s="70"/>
      <c r="O14" s="9"/>
      <c r="P14" s="9"/>
      <c r="Q14" s="9"/>
      <c r="R14" s="10"/>
      <c r="S14" s="10"/>
      <c r="T14" s="10"/>
      <c r="U14" s="10"/>
      <c r="V14" s="10"/>
      <c r="W14" s="10"/>
    </row>
    <row r="15" spans="1:1024" ht="25.5" customHeight="1" x14ac:dyDescent="0.2">
      <c r="B15" s="58">
        <v>4</v>
      </c>
      <c r="C15" s="131"/>
      <c r="D15" s="64"/>
      <c r="E15" s="64"/>
      <c r="F15" s="132"/>
      <c r="G15" s="133"/>
      <c r="H15" s="65"/>
      <c r="I15" s="231"/>
      <c r="J15" s="231"/>
      <c r="K15" s="231"/>
      <c r="L15" s="22"/>
      <c r="M15" s="22"/>
      <c r="N15" s="71"/>
    </row>
    <row r="16" spans="1:1024" ht="25.5" customHeight="1" x14ac:dyDescent="0.2">
      <c r="B16" s="58">
        <v>5</v>
      </c>
      <c r="C16" s="127"/>
      <c r="D16" s="59"/>
      <c r="E16" s="59"/>
      <c r="F16" s="128"/>
      <c r="G16" s="129"/>
      <c r="H16" s="60"/>
      <c r="I16" s="230"/>
      <c r="J16" s="230"/>
      <c r="K16" s="230"/>
      <c r="L16" s="22"/>
      <c r="M16" s="11"/>
    </row>
    <row r="17" spans="2:16" ht="25.5" customHeight="1" x14ac:dyDescent="0.2">
      <c r="B17" s="58">
        <v>6</v>
      </c>
      <c r="C17" s="131"/>
      <c r="D17" s="64"/>
      <c r="E17" s="64"/>
      <c r="F17" s="132"/>
      <c r="G17" s="133"/>
      <c r="H17" s="65"/>
      <c r="I17" s="231"/>
      <c r="J17" s="231"/>
      <c r="K17" s="231"/>
      <c r="L17" s="22"/>
      <c r="M17" s="11"/>
    </row>
    <row r="18" spans="2:16" ht="25.5" customHeight="1" x14ac:dyDescent="0.2">
      <c r="B18" s="58">
        <v>7</v>
      </c>
      <c r="C18" s="127"/>
      <c r="D18" s="59"/>
      <c r="E18" s="59"/>
      <c r="F18" s="128"/>
      <c r="G18" s="129"/>
      <c r="H18" s="60"/>
      <c r="I18" s="230"/>
      <c r="J18" s="230"/>
      <c r="K18" s="230"/>
      <c r="L18" s="22"/>
      <c r="M18" s="11"/>
    </row>
    <row r="19" spans="2:16" ht="25.5" customHeight="1" x14ac:dyDescent="0.25">
      <c r="B19" s="58">
        <v>8</v>
      </c>
      <c r="C19" s="131"/>
      <c r="D19" s="64"/>
      <c r="E19" s="64"/>
      <c r="F19" s="132"/>
      <c r="G19" s="133"/>
      <c r="H19" s="65"/>
      <c r="I19" s="231"/>
      <c r="J19" s="231"/>
      <c r="K19" s="231"/>
      <c r="L19" s="22"/>
      <c r="M19" s="22"/>
      <c r="N19" s="72"/>
      <c r="O19" s="2"/>
      <c r="P19" s="3"/>
    </row>
    <row r="20" spans="2:16" ht="25.5" customHeight="1" x14ac:dyDescent="0.2">
      <c r="B20" s="58">
        <v>9</v>
      </c>
      <c r="C20" s="127"/>
      <c r="D20" s="59"/>
      <c r="E20" s="59"/>
      <c r="F20" s="128"/>
      <c r="G20" s="129"/>
      <c r="H20" s="60"/>
      <c r="I20" s="230"/>
      <c r="J20" s="230"/>
      <c r="K20" s="230"/>
      <c r="L20" s="22"/>
      <c r="M20" s="22"/>
      <c r="N20" s="2"/>
      <c r="O20" s="2"/>
      <c r="P20" s="3"/>
    </row>
    <row r="21" spans="2:16" ht="25.5" customHeight="1" x14ac:dyDescent="0.2">
      <c r="B21" s="58">
        <v>10</v>
      </c>
      <c r="C21" s="131"/>
      <c r="D21" s="64"/>
      <c r="E21" s="64"/>
      <c r="F21" s="132"/>
      <c r="G21" s="133"/>
      <c r="H21" s="65"/>
      <c r="I21" s="231"/>
      <c r="J21" s="231"/>
      <c r="K21" s="231"/>
      <c r="L21" s="22"/>
      <c r="M21" s="22"/>
      <c r="N21" s="2"/>
      <c r="O21" s="2"/>
      <c r="P21" s="3"/>
    </row>
    <row r="22" spans="2:16" ht="25.5" customHeight="1" x14ac:dyDescent="0.2">
      <c r="B22" s="58">
        <v>11</v>
      </c>
      <c r="C22" s="127"/>
      <c r="D22" s="59"/>
      <c r="E22" s="59"/>
      <c r="F22" s="128"/>
      <c r="G22" s="129"/>
      <c r="H22" s="60"/>
      <c r="I22" s="230"/>
      <c r="J22" s="230"/>
      <c r="K22" s="230"/>
      <c r="L22" s="22"/>
      <c r="M22" s="22"/>
      <c r="N22" s="2"/>
      <c r="O22" s="2"/>
      <c r="P22" s="3"/>
    </row>
    <row r="23" spans="2:16" ht="25.5" customHeight="1" x14ac:dyDescent="0.2">
      <c r="B23" s="58">
        <v>12</v>
      </c>
      <c r="C23" s="131"/>
      <c r="D23" s="64"/>
      <c r="E23" s="64"/>
      <c r="F23" s="132"/>
      <c r="G23" s="133"/>
      <c r="H23" s="65"/>
      <c r="I23" s="231"/>
      <c r="J23" s="231"/>
      <c r="K23" s="231"/>
      <c r="L23" s="22"/>
      <c r="M23" s="22"/>
      <c r="N23" s="2"/>
      <c r="O23" s="2"/>
      <c r="P23" s="3"/>
    </row>
    <row r="24" spans="2:16" ht="25.5" customHeight="1" x14ac:dyDescent="0.2">
      <c r="B24" s="58">
        <v>13</v>
      </c>
      <c r="C24" s="127"/>
      <c r="D24" s="59"/>
      <c r="E24" s="59"/>
      <c r="F24" s="128"/>
      <c r="G24" s="129"/>
      <c r="H24" s="60"/>
      <c r="I24" s="230"/>
      <c r="J24" s="230"/>
      <c r="K24" s="230"/>
      <c r="L24" s="22"/>
      <c r="M24" s="22"/>
      <c r="N24" s="2"/>
      <c r="O24" s="2"/>
      <c r="P24" s="3"/>
    </row>
    <row r="25" spans="2:16" ht="25.5" customHeight="1" x14ac:dyDescent="0.2">
      <c r="B25" s="58">
        <v>14</v>
      </c>
      <c r="C25" s="131"/>
      <c r="D25" s="64"/>
      <c r="E25" s="64"/>
      <c r="F25" s="132"/>
      <c r="G25" s="133"/>
      <c r="H25" s="65"/>
      <c r="I25" s="231"/>
      <c r="J25" s="231"/>
      <c r="K25" s="231"/>
      <c r="L25" s="22"/>
      <c r="M25" s="22"/>
      <c r="N25" s="2"/>
      <c r="O25" s="2"/>
      <c r="P25" s="3"/>
    </row>
    <row r="26" spans="2:16" ht="25.5" customHeight="1" x14ac:dyDescent="0.2">
      <c r="B26" s="58">
        <v>15</v>
      </c>
      <c r="C26" s="127"/>
      <c r="D26" s="59"/>
      <c r="E26" s="59"/>
      <c r="F26" s="128"/>
      <c r="G26" s="129"/>
      <c r="H26" s="60"/>
      <c r="I26" s="230"/>
      <c r="J26" s="230"/>
      <c r="K26" s="230"/>
      <c r="L26" s="22"/>
      <c r="M26" s="22"/>
      <c r="N26" s="2"/>
      <c r="O26" s="2"/>
      <c r="P26" s="3"/>
    </row>
    <row r="27" spans="2:16" ht="25.5" customHeight="1" x14ac:dyDescent="0.2">
      <c r="B27" s="58">
        <v>16</v>
      </c>
      <c r="C27" s="131"/>
      <c r="D27" s="64"/>
      <c r="E27" s="64"/>
      <c r="F27" s="132"/>
      <c r="G27" s="133"/>
      <c r="H27" s="65"/>
      <c r="I27" s="231"/>
      <c r="J27" s="231"/>
      <c r="K27" s="231"/>
      <c r="L27" s="22"/>
      <c r="M27" s="22"/>
      <c r="N27" s="2"/>
      <c r="O27" s="2"/>
      <c r="P27" s="3"/>
    </row>
    <row r="28" spans="2:16" ht="25.5" customHeight="1" x14ac:dyDescent="0.2">
      <c r="B28" s="58">
        <v>17</v>
      </c>
      <c r="C28" s="127"/>
      <c r="D28" s="59"/>
      <c r="E28" s="59"/>
      <c r="F28" s="128"/>
      <c r="G28" s="129"/>
      <c r="H28" s="60"/>
      <c r="I28" s="230"/>
      <c r="J28" s="230"/>
      <c r="K28" s="230"/>
      <c r="L28" s="22"/>
      <c r="M28" s="22"/>
      <c r="N28" s="2"/>
      <c r="O28" s="2"/>
      <c r="P28" s="3"/>
    </row>
    <row r="29" spans="2:16" ht="25.5" customHeight="1" x14ac:dyDescent="0.2">
      <c r="B29" s="58">
        <v>18</v>
      </c>
      <c r="C29" s="131"/>
      <c r="D29" s="64"/>
      <c r="E29" s="64"/>
      <c r="F29" s="132"/>
      <c r="G29" s="133"/>
      <c r="H29" s="65"/>
      <c r="I29" s="231"/>
      <c r="J29" s="231"/>
      <c r="K29" s="231"/>
      <c r="L29" s="22"/>
      <c r="M29" s="22"/>
      <c r="N29" s="2"/>
      <c r="O29" s="2"/>
      <c r="P29" s="3"/>
    </row>
    <row r="30" spans="2:16" ht="25.5" customHeight="1" x14ac:dyDescent="0.2">
      <c r="B30" s="58">
        <v>19</v>
      </c>
      <c r="C30" s="127"/>
      <c r="D30" s="59"/>
      <c r="E30" s="59"/>
      <c r="F30" s="128"/>
      <c r="G30" s="129"/>
      <c r="H30" s="60"/>
      <c r="I30" s="230"/>
      <c r="J30" s="230"/>
      <c r="K30" s="230"/>
      <c r="L30" s="22"/>
      <c r="M30" s="22"/>
      <c r="N30" s="2"/>
      <c r="O30" s="2"/>
      <c r="P30" s="3"/>
    </row>
    <row r="31" spans="2:16" ht="25.5" customHeight="1" x14ac:dyDescent="0.2">
      <c r="B31" s="58">
        <v>20</v>
      </c>
      <c r="C31" s="131"/>
      <c r="D31" s="64"/>
      <c r="E31" s="64"/>
      <c r="F31" s="132"/>
      <c r="G31" s="133"/>
      <c r="H31" s="65"/>
      <c r="I31" s="231"/>
      <c r="J31" s="231"/>
      <c r="K31" s="231"/>
      <c r="L31" s="22"/>
      <c r="M31" s="22"/>
      <c r="N31" s="2"/>
      <c r="O31" s="2"/>
      <c r="P31" s="3"/>
    </row>
    <row r="32" spans="2:16" ht="25.5" customHeight="1" x14ac:dyDescent="0.2">
      <c r="B32" s="58">
        <v>21</v>
      </c>
      <c r="C32" s="127"/>
      <c r="D32" s="59"/>
      <c r="E32" s="59"/>
      <c r="F32" s="128"/>
      <c r="G32" s="129"/>
      <c r="H32" s="60"/>
      <c r="I32" s="230"/>
      <c r="J32" s="230"/>
      <c r="K32" s="230"/>
      <c r="L32" s="22"/>
      <c r="M32" s="22"/>
      <c r="N32" s="2"/>
      <c r="O32" s="2"/>
      <c r="P32" s="3"/>
    </row>
    <row r="33" spans="1:16" ht="25.5" customHeight="1" x14ac:dyDescent="0.2">
      <c r="B33" s="58">
        <v>22</v>
      </c>
      <c r="C33" s="131"/>
      <c r="D33" s="64"/>
      <c r="E33" s="64"/>
      <c r="F33" s="132"/>
      <c r="G33" s="133"/>
      <c r="H33" s="65"/>
      <c r="I33" s="231"/>
      <c r="J33" s="231"/>
      <c r="K33" s="231"/>
      <c r="L33" s="22"/>
      <c r="M33" s="22"/>
      <c r="N33" s="2"/>
      <c r="O33" s="2"/>
      <c r="P33" s="3"/>
    </row>
    <row r="34" spans="1:16" ht="25.5" customHeight="1" x14ac:dyDescent="0.2">
      <c r="B34" s="58">
        <v>23</v>
      </c>
      <c r="C34" s="127"/>
      <c r="D34" s="59"/>
      <c r="E34" s="59"/>
      <c r="F34" s="128"/>
      <c r="G34" s="129"/>
      <c r="H34" s="60"/>
      <c r="I34" s="230"/>
      <c r="J34" s="230"/>
      <c r="K34" s="230"/>
      <c r="L34" s="22"/>
      <c r="M34" s="22"/>
      <c r="N34" s="2"/>
      <c r="O34" s="2"/>
      <c r="P34" s="3"/>
    </row>
    <row r="35" spans="1:16" ht="25.5" customHeight="1" x14ac:dyDescent="0.2">
      <c r="B35" s="58">
        <v>24</v>
      </c>
      <c r="C35" s="131"/>
      <c r="D35" s="64"/>
      <c r="E35" s="64"/>
      <c r="F35" s="132"/>
      <c r="G35" s="133"/>
      <c r="H35" s="65"/>
      <c r="I35" s="231"/>
      <c r="J35" s="231"/>
      <c r="K35" s="231"/>
      <c r="L35" s="22"/>
      <c r="M35" s="22"/>
      <c r="N35" s="2"/>
      <c r="O35" s="2"/>
      <c r="P35" s="3"/>
    </row>
    <row r="36" spans="1:16" ht="25.5" customHeight="1" x14ac:dyDescent="0.2">
      <c r="B36" s="58">
        <v>25</v>
      </c>
      <c r="C36" s="127"/>
      <c r="D36" s="59"/>
      <c r="E36" s="59"/>
      <c r="F36" s="128"/>
      <c r="G36" s="129"/>
      <c r="H36" s="60"/>
      <c r="I36" s="230"/>
      <c r="J36" s="230"/>
      <c r="K36" s="230"/>
      <c r="L36" s="22"/>
      <c r="M36" s="22"/>
      <c r="N36" s="2"/>
      <c r="O36" s="2"/>
      <c r="P36" s="3"/>
    </row>
    <row r="37" spans="1:16" ht="25.5" customHeight="1" x14ac:dyDescent="0.2">
      <c r="B37" s="58">
        <v>26</v>
      </c>
      <c r="C37" s="131"/>
      <c r="D37" s="64"/>
      <c r="E37" s="64"/>
      <c r="F37" s="132"/>
      <c r="G37" s="133"/>
      <c r="H37" s="65"/>
      <c r="I37" s="231"/>
      <c r="J37" s="231"/>
      <c r="K37" s="231"/>
      <c r="L37" s="22"/>
      <c r="M37" s="22"/>
      <c r="N37" s="2"/>
      <c r="O37" s="2"/>
      <c r="P37" s="3"/>
    </row>
    <row r="38" spans="1:16" ht="25.5" customHeight="1" x14ac:dyDescent="0.2">
      <c r="B38" s="58">
        <v>27</v>
      </c>
      <c r="C38" s="127"/>
      <c r="D38" s="59"/>
      <c r="E38" s="59"/>
      <c r="F38" s="128"/>
      <c r="G38" s="129"/>
      <c r="H38" s="60"/>
      <c r="I38" s="230"/>
      <c r="J38" s="230"/>
      <c r="K38" s="230"/>
      <c r="L38" s="22"/>
      <c r="M38" s="22"/>
      <c r="N38" s="2"/>
      <c r="O38" s="2"/>
      <c r="P38" s="3"/>
    </row>
    <row r="39" spans="1:16" ht="25.5" customHeight="1" x14ac:dyDescent="0.2">
      <c r="B39" s="58">
        <v>28</v>
      </c>
      <c r="C39" s="131"/>
      <c r="D39" s="64"/>
      <c r="E39" s="64"/>
      <c r="F39" s="132"/>
      <c r="G39" s="133"/>
      <c r="H39" s="65"/>
      <c r="I39" s="231"/>
      <c r="J39" s="231"/>
      <c r="K39" s="231"/>
      <c r="L39" s="22"/>
      <c r="M39" s="22"/>
      <c r="N39" s="2"/>
      <c r="O39" s="2"/>
      <c r="P39" s="3"/>
    </row>
    <row r="40" spans="1:16" ht="25.5" customHeight="1" x14ac:dyDescent="0.2">
      <c r="B40" s="58">
        <v>29</v>
      </c>
      <c r="C40" s="127"/>
      <c r="D40" s="59"/>
      <c r="E40" s="59"/>
      <c r="F40" s="128"/>
      <c r="G40" s="129"/>
      <c r="H40" s="60"/>
      <c r="I40" s="230"/>
      <c r="J40" s="230"/>
      <c r="K40" s="230"/>
      <c r="L40" s="22"/>
      <c r="M40" s="22"/>
      <c r="N40" s="2"/>
      <c r="O40" s="2"/>
      <c r="P40" s="3"/>
    </row>
    <row r="41" spans="1:16" ht="25.5" customHeight="1" x14ac:dyDescent="0.2">
      <c r="B41" s="58">
        <v>30</v>
      </c>
      <c r="C41" s="131"/>
      <c r="D41" s="64"/>
      <c r="E41" s="64"/>
      <c r="F41" s="132"/>
      <c r="G41" s="133"/>
      <c r="H41" s="65"/>
      <c r="I41" s="231"/>
      <c r="J41" s="231"/>
      <c r="K41" s="231"/>
      <c r="L41" s="22"/>
      <c r="M41" s="22"/>
      <c r="N41" s="2"/>
      <c r="O41" s="2"/>
      <c r="P41" s="3"/>
    </row>
    <row r="42" spans="1:16" ht="25.5" customHeight="1" x14ac:dyDescent="0.2">
      <c r="B42" s="58">
        <v>31</v>
      </c>
      <c r="C42" s="127"/>
      <c r="D42" s="59"/>
      <c r="E42" s="59"/>
      <c r="F42" s="128"/>
      <c r="G42" s="129"/>
      <c r="H42" s="60"/>
      <c r="I42" s="230"/>
      <c r="J42" s="230"/>
      <c r="K42" s="230"/>
      <c r="L42" s="22"/>
      <c r="M42" s="22"/>
      <c r="N42" s="2"/>
      <c r="O42" s="2"/>
      <c r="P42" s="3"/>
    </row>
    <row r="43" spans="1:16" ht="25.5" customHeight="1" x14ac:dyDescent="0.2">
      <c r="B43" s="58">
        <v>32</v>
      </c>
      <c r="C43" s="131"/>
      <c r="D43" s="64"/>
      <c r="E43" s="64"/>
      <c r="F43" s="132"/>
      <c r="G43" s="133"/>
      <c r="H43" s="65"/>
      <c r="I43" s="231"/>
      <c r="J43" s="231"/>
      <c r="K43" s="231"/>
      <c r="L43" s="22"/>
      <c r="M43" s="22"/>
      <c r="N43" s="2"/>
      <c r="O43" s="2"/>
      <c r="P43" s="3"/>
    </row>
    <row r="44" spans="1:16" ht="25.5" customHeight="1" x14ac:dyDescent="0.2">
      <c r="B44" s="58">
        <v>33</v>
      </c>
      <c r="C44" s="127"/>
      <c r="D44" s="59"/>
      <c r="E44" s="59"/>
      <c r="F44" s="128"/>
      <c r="G44" s="129"/>
      <c r="H44" s="60"/>
      <c r="I44" s="230"/>
      <c r="J44" s="230"/>
      <c r="K44" s="230"/>
      <c r="L44" s="22"/>
      <c r="M44" s="22"/>
      <c r="N44" s="2"/>
      <c r="O44" s="2"/>
      <c r="P44" s="3"/>
    </row>
    <row r="45" spans="1:16" ht="25.5" customHeight="1" x14ac:dyDescent="0.2">
      <c r="B45" s="58">
        <v>34</v>
      </c>
      <c r="C45" s="131"/>
      <c r="D45" s="64"/>
      <c r="E45" s="64"/>
      <c r="F45" s="132"/>
      <c r="G45" s="133"/>
      <c r="H45" s="65"/>
      <c r="I45" s="231"/>
      <c r="J45" s="231"/>
      <c r="K45" s="231"/>
      <c r="L45" s="22"/>
      <c r="M45" s="22"/>
      <c r="N45" s="2"/>
      <c r="O45" s="2"/>
      <c r="P45" s="3"/>
    </row>
    <row r="46" spans="1:16" ht="25.5" customHeight="1" x14ac:dyDescent="0.2">
      <c r="B46" s="134">
        <v>35</v>
      </c>
      <c r="C46" s="135"/>
      <c r="D46" s="136"/>
      <c r="E46" s="59"/>
      <c r="F46" s="137"/>
      <c r="G46" s="138"/>
      <c r="H46" s="60"/>
      <c r="I46" s="232"/>
      <c r="J46" s="232"/>
      <c r="K46" s="232"/>
      <c r="L46" s="22"/>
      <c r="M46" s="22"/>
      <c r="N46" s="2"/>
      <c r="O46" s="2"/>
      <c r="P46" s="3"/>
    </row>
    <row r="47" spans="1:16" ht="25.5" customHeight="1" x14ac:dyDescent="0.2">
      <c r="B47" s="303" t="s">
        <v>98</v>
      </c>
      <c r="C47" s="303"/>
      <c r="D47" s="303"/>
      <c r="E47" s="269">
        <f>IF(SUM(E12:E46)=0,"",SUM(E12:E46))</f>
        <v>50</v>
      </c>
      <c r="F47" s="302"/>
      <c r="G47" s="302"/>
      <c r="H47" s="267" t="str">
        <f>IF(SUM(H12:H46)=0,"",SUM(H12:H46))</f>
        <v/>
      </c>
      <c r="I47" s="267"/>
      <c r="J47" s="233" t="s">
        <v>99</v>
      </c>
      <c r="K47" s="233"/>
      <c r="L47" s="22"/>
      <c r="M47" s="22"/>
      <c r="N47" s="2"/>
      <c r="O47" s="2"/>
      <c r="P47" s="3"/>
    </row>
    <row r="48" spans="1:16" s="1" customFormat="1" ht="14.1" customHeight="1" x14ac:dyDescent="0.2">
      <c r="A48" s="210"/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82"/>
      <c r="N48" s="2"/>
      <c r="O48" s="2"/>
      <c r="P48" s="3"/>
    </row>
    <row r="49" spans="2:1024" s="83" customFormat="1" ht="19.899999999999999" customHeight="1" x14ac:dyDescent="0.2">
      <c r="B49" s="211" t="s">
        <v>65</v>
      </c>
      <c r="C49" s="211"/>
      <c r="D49" s="211"/>
      <c r="E49" s="211"/>
      <c r="F49" s="211"/>
      <c r="G49" s="211"/>
      <c r="H49" s="211"/>
      <c r="I49" s="211"/>
      <c r="J49" s="211"/>
      <c r="K49" s="211"/>
      <c r="L49" s="84"/>
      <c r="M49" s="85"/>
      <c r="O49" s="86"/>
      <c r="P49" s="87"/>
      <c r="AMH49" s="1"/>
      <c r="AMI49" s="1"/>
      <c r="AMJ49" s="1"/>
    </row>
    <row r="50" spans="2:1024" s="1" customFormat="1" ht="56.65" customHeight="1" x14ac:dyDescent="0.25">
      <c r="B50" s="88" t="s">
        <v>66</v>
      </c>
      <c r="C50" s="139"/>
      <c r="D50" s="140" t="s">
        <v>67</v>
      </c>
      <c r="E50" s="229"/>
      <c r="F50" s="229"/>
      <c r="G50" s="229"/>
      <c r="H50" s="229"/>
      <c r="I50" s="229"/>
      <c r="J50" s="229"/>
      <c r="K50" s="141"/>
      <c r="O50" s="2"/>
      <c r="P50" s="3"/>
    </row>
    <row r="1048576" ht="12.95" customHeight="1" x14ac:dyDescent="0.2"/>
  </sheetData>
  <sheetProtection algorithmName="SHA-512" hashValue="0HUGiM7Nno938Ixe1MLi9pJjn5CtORTgb3QAbCKlZjjBNai1s5TgeVAunrgDLe5/OEo35IIbCCY5H8t7QoCyXw==" saltValue="AYahgFXL9FnaerN60u//ew==" spinCount="100000" sheet="1" objects="1" scenarios="1"/>
  <mergeCells count="54">
    <mergeCell ref="B1:H1"/>
    <mergeCell ref="K1:L1"/>
    <mergeCell ref="N1:S9"/>
    <mergeCell ref="A3:L3"/>
    <mergeCell ref="B4:H4"/>
    <mergeCell ref="C5:I5"/>
    <mergeCell ref="C6:I6"/>
    <mergeCell ref="B7:C7"/>
    <mergeCell ref="F7:H7"/>
    <mergeCell ref="D9:F9"/>
    <mergeCell ref="G9:H9"/>
    <mergeCell ref="I10:K10"/>
    <mergeCell ref="N10:S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3:K43"/>
    <mergeCell ref="A48:L48"/>
    <mergeCell ref="B49:K49"/>
    <mergeCell ref="E50:J50"/>
    <mergeCell ref="I44:K44"/>
    <mergeCell ref="I45:K45"/>
    <mergeCell ref="I46:K46"/>
    <mergeCell ref="B47:D47"/>
    <mergeCell ref="J47:K47"/>
  </mergeCells>
  <conditionalFormatting sqref="K12:K46">
    <cfRule type="cellIs" dxfId="3" priority="2" operator="between">
      <formula>0.8</formula>
      <formula>1</formula>
    </cfRule>
    <cfRule type="cellIs" dxfId="2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1" firstPageNumber="0" orientation="portrait" r:id="rId1"/>
  <headerFooter>
    <oddHeader>&amp;L&amp;G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K44"/>
  <sheetViews>
    <sheetView zoomScale="58" zoomScaleNormal="58" workbookViewId="0">
      <selection activeCell="K19" sqref="K19"/>
    </sheetView>
  </sheetViews>
  <sheetFormatPr baseColWidth="10" defaultColWidth="9.140625" defaultRowHeight="15" x14ac:dyDescent="0.2"/>
  <cols>
    <col min="1" max="1" width="2.5703125" style="142"/>
    <col min="2" max="2" width="6.42578125" style="143"/>
    <col min="3" max="11" width="14" style="144"/>
    <col min="12" max="12" width="2.42578125" style="145"/>
    <col min="13" max="13" width="14.85546875" style="146"/>
    <col min="14" max="14" width="15.7109375" style="147"/>
    <col min="15" max="15" width="2.7109375"/>
    <col min="16" max="16" width="14" style="147"/>
    <col min="17" max="1025" width="11.42578125" style="142"/>
  </cols>
  <sheetData>
    <row r="1" spans="2:23" ht="33.950000000000003" customHeight="1" x14ac:dyDescent="0.2">
      <c r="B1" s="148"/>
      <c r="C1" s="149"/>
      <c r="D1" s="149"/>
      <c r="E1" s="149"/>
      <c r="F1" s="149"/>
      <c r="G1" s="149"/>
      <c r="H1" s="149"/>
      <c r="I1" s="149"/>
      <c r="J1" s="149"/>
      <c r="K1" s="149"/>
      <c r="N1" s="146"/>
      <c r="P1" s="146"/>
      <c r="Q1" s="146"/>
      <c r="R1" s="146"/>
      <c r="S1" s="146"/>
      <c r="T1" s="146"/>
      <c r="U1" s="146"/>
      <c r="V1" s="146"/>
    </row>
    <row r="2" spans="2:23" ht="33.950000000000003" customHeight="1" x14ac:dyDescent="0.2">
      <c r="B2" s="239" t="s">
        <v>0</v>
      </c>
      <c r="C2" s="239"/>
      <c r="D2" s="239"/>
      <c r="E2" s="149"/>
      <c r="F2" s="149"/>
      <c r="G2" s="149"/>
      <c r="H2" s="149"/>
      <c r="I2" s="150"/>
      <c r="J2" s="150"/>
      <c r="K2" s="149"/>
      <c r="N2" s="146"/>
      <c r="P2" s="146"/>
      <c r="Q2" s="146"/>
      <c r="R2" s="146"/>
      <c r="S2" s="146"/>
      <c r="T2" s="146"/>
      <c r="U2" s="146"/>
      <c r="V2" s="146"/>
    </row>
    <row r="3" spans="2:23" ht="28.35" customHeight="1" x14ac:dyDescent="0.2">
      <c r="B3" s="148"/>
      <c r="C3" s="151" t="s">
        <v>100</v>
      </c>
      <c r="D3" s="149"/>
      <c r="E3" s="149"/>
      <c r="F3" s="149"/>
      <c r="G3" s="149"/>
      <c r="H3" s="149"/>
      <c r="I3" s="240" t="s">
        <v>10</v>
      </c>
      <c r="J3" s="240"/>
      <c r="K3" s="240"/>
      <c r="L3" s="240"/>
      <c r="M3" s="240"/>
      <c r="N3" s="240"/>
      <c r="P3" s="146"/>
      <c r="Q3" s="146"/>
      <c r="R3" s="146"/>
      <c r="S3" s="146"/>
      <c r="T3" s="146"/>
      <c r="U3" s="146"/>
      <c r="V3" s="146"/>
    </row>
    <row r="4" spans="2:23" ht="25.5" customHeight="1" x14ac:dyDescent="0.2">
      <c r="B4" s="1"/>
      <c r="C4" s="241" t="s">
        <v>101</v>
      </c>
      <c r="D4" s="241"/>
      <c r="E4" s="241"/>
      <c r="F4" s="241"/>
      <c r="G4" s="241"/>
      <c r="H4" s="241"/>
      <c r="I4" s="242" t="s">
        <v>102</v>
      </c>
      <c r="J4" s="242"/>
      <c r="K4" s="242"/>
      <c r="L4" s="152"/>
      <c r="M4" s="243" t="s">
        <v>103</v>
      </c>
      <c r="N4" s="243"/>
      <c r="P4" s="146"/>
      <c r="Q4" s="146"/>
      <c r="R4" s="146"/>
      <c r="S4" s="146"/>
      <c r="T4" s="146"/>
      <c r="U4" s="146"/>
      <c r="V4" s="146"/>
    </row>
    <row r="5" spans="2:23" ht="22.7" customHeight="1" x14ac:dyDescent="0.2">
      <c r="B5" s="1"/>
      <c r="C5" s="153" t="s">
        <v>104</v>
      </c>
      <c r="D5" s="154" t="s">
        <v>105</v>
      </c>
      <c r="E5" s="154" t="s">
        <v>18</v>
      </c>
      <c r="F5" s="154" t="s">
        <v>106</v>
      </c>
      <c r="G5" s="154" t="s">
        <v>107</v>
      </c>
      <c r="H5" s="155" t="s">
        <v>60</v>
      </c>
      <c r="I5" s="154" t="s">
        <v>14</v>
      </c>
      <c r="J5" s="154" t="s">
        <v>15</v>
      </c>
      <c r="K5" s="156" t="s">
        <v>11</v>
      </c>
      <c r="M5" s="153" t="s">
        <v>108</v>
      </c>
      <c r="N5" s="157" t="s">
        <v>102</v>
      </c>
      <c r="P5" s="146"/>
      <c r="Q5" s="146"/>
      <c r="R5" s="146"/>
      <c r="S5" s="146"/>
      <c r="T5" s="146"/>
      <c r="U5" s="146"/>
      <c r="V5" s="146"/>
      <c r="W5" s="146"/>
    </row>
    <row r="6" spans="2:23" s="147" customFormat="1" ht="22.7" customHeight="1" x14ac:dyDescent="0.2">
      <c r="B6" s="1"/>
      <c r="C6" s="158" t="s">
        <v>109</v>
      </c>
      <c r="D6" s="159" t="s">
        <v>109</v>
      </c>
      <c r="E6" s="159" t="s">
        <v>109</v>
      </c>
      <c r="F6" s="159" t="s">
        <v>109</v>
      </c>
      <c r="G6" s="159" t="s">
        <v>109</v>
      </c>
      <c r="H6" s="160" t="s">
        <v>109</v>
      </c>
      <c r="I6" s="159" t="s">
        <v>109</v>
      </c>
      <c r="J6" s="159" t="s">
        <v>109</v>
      </c>
      <c r="K6" s="161" t="s">
        <v>110</v>
      </c>
      <c r="L6" s="145"/>
      <c r="M6" s="162" t="s">
        <v>110</v>
      </c>
      <c r="N6" s="163" t="s">
        <v>109</v>
      </c>
      <c r="O6"/>
      <c r="P6" s="146"/>
      <c r="Q6" s="146"/>
      <c r="R6" s="146"/>
      <c r="S6" s="146"/>
      <c r="T6" s="146"/>
      <c r="U6" s="146"/>
      <c r="V6" s="146"/>
      <c r="W6" s="146"/>
    </row>
    <row r="7" spans="2:23" s="147" customFormat="1" ht="22.7" customHeight="1" x14ac:dyDescent="0.2">
      <c r="B7" s="164">
        <v>1</v>
      </c>
      <c r="C7" s="153">
        <v>1</v>
      </c>
      <c r="D7" s="154">
        <v>2</v>
      </c>
      <c r="E7" s="154">
        <v>2</v>
      </c>
      <c r="F7" s="154">
        <v>2</v>
      </c>
      <c r="G7" s="154"/>
      <c r="H7" s="318">
        <f t="shared" ref="H7:H16" si="0">SUM(C7:G7)</f>
        <v>7</v>
      </c>
      <c r="I7" s="154">
        <v>10</v>
      </c>
      <c r="J7" s="154">
        <v>18</v>
      </c>
      <c r="K7" s="315">
        <f>IF(I7+H7+J7=0,"",(I7+J7)/(H7+I7+J7)*100)</f>
        <v>80</v>
      </c>
      <c r="L7" s="165"/>
      <c r="M7" s="166">
        <v>0.8</v>
      </c>
      <c r="N7" s="313">
        <f t="shared" ref="N7:N16" si="1">IF(SUM(H7/(1-M7))-H7=0,"",(H7/(1-M7))-H7)</f>
        <v>28.000000000000007</v>
      </c>
      <c r="O7"/>
      <c r="P7" s="167" t="s">
        <v>111</v>
      </c>
      <c r="Q7" s="146"/>
      <c r="R7" s="146"/>
      <c r="S7" s="146"/>
      <c r="T7" s="146"/>
      <c r="U7" s="146"/>
      <c r="V7" s="146"/>
      <c r="W7" s="146"/>
    </row>
    <row r="8" spans="2:23" ht="22.7" customHeight="1" x14ac:dyDescent="0.2">
      <c r="B8" s="164">
        <v>2</v>
      </c>
      <c r="C8" s="153"/>
      <c r="D8" s="154"/>
      <c r="E8" s="154"/>
      <c r="F8" s="154"/>
      <c r="G8" s="154"/>
      <c r="H8" s="318">
        <f t="shared" si="0"/>
        <v>0</v>
      </c>
      <c r="I8" s="154"/>
      <c r="J8" s="154"/>
      <c r="K8" s="316"/>
      <c r="L8" s="165"/>
      <c r="M8" s="166"/>
      <c r="N8" s="313" t="str">
        <f t="shared" si="1"/>
        <v/>
      </c>
      <c r="P8" s="146"/>
      <c r="Q8" s="146"/>
      <c r="R8" s="146"/>
      <c r="S8" s="146"/>
      <c r="T8" s="146"/>
      <c r="U8" s="146"/>
      <c r="V8" s="146"/>
      <c r="W8" s="146"/>
    </row>
    <row r="9" spans="2:23" ht="22.7" customHeight="1" x14ac:dyDescent="0.2">
      <c r="B9" s="164">
        <v>3</v>
      </c>
      <c r="C9" s="153"/>
      <c r="D9" s="154"/>
      <c r="E9" s="154"/>
      <c r="F9" s="154"/>
      <c r="G9" s="154"/>
      <c r="H9" s="318">
        <f t="shared" si="0"/>
        <v>0</v>
      </c>
      <c r="I9" s="154"/>
      <c r="J9" s="154"/>
      <c r="K9" s="316" t="str">
        <f t="shared" ref="K9:K16" si="2">IF(I9+H9=0,"",(I9)/(H9+I9)*100)</f>
        <v/>
      </c>
      <c r="L9" s="165"/>
      <c r="M9" s="166"/>
      <c r="N9" s="313" t="str">
        <f t="shared" si="1"/>
        <v/>
      </c>
      <c r="P9" s="146"/>
      <c r="Q9" s="146"/>
      <c r="R9" s="146"/>
      <c r="S9" s="146"/>
      <c r="T9" s="146"/>
      <c r="U9" s="146"/>
      <c r="V9" s="146"/>
      <c r="W9" s="146"/>
    </row>
    <row r="10" spans="2:23" ht="22.7" customHeight="1" x14ac:dyDescent="0.2">
      <c r="B10" s="164">
        <v>4</v>
      </c>
      <c r="C10" s="153"/>
      <c r="D10" s="154"/>
      <c r="E10" s="154"/>
      <c r="F10" s="154"/>
      <c r="G10" s="154"/>
      <c r="H10" s="318">
        <f t="shared" si="0"/>
        <v>0</v>
      </c>
      <c r="I10" s="154"/>
      <c r="J10" s="154"/>
      <c r="K10" s="316" t="str">
        <f t="shared" si="2"/>
        <v/>
      </c>
      <c r="L10" s="165"/>
      <c r="M10" s="166"/>
      <c r="N10" s="313" t="str">
        <f t="shared" si="1"/>
        <v/>
      </c>
      <c r="P10" s="146"/>
      <c r="Q10" s="146"/>
      <c r="R10" s="146"/>
      <c r="S10" s="146"/>
      <c r="T10" s="146"/>
      <c r="U10" s="146"/>
      <c r="V10" s="146"/>
      <c r="W10" s="146"/>
    </row>
    <row r="11" spans="2:23" ht="22.7" customHeight="1" x14ac:dyDescent="0.2">
      <c r="B11" s="164">
        <v>5</v>
      </c>
      <c r="C11" s="153"/>
      <c r="D11" s="154"/>
      <c r="E11" s="154"/>
      <c r="F11" s="154"/>
      <c r="G11" s="154"/>
      <c r="H11" s="318">
        <f t="shared" si="0"/>
        <v>0</v>
      </c>
      <c r="I11" s="154"/>
      <c r="J11" s="154"/>
      <c r="K11" s="316" t="str">
        <f t="shared" si="2"/>
        <v/>
      </c>
      <c r="L11" s="165"/>
      <c r="M11" s="166"/>
      <c r="N11" s="313" t="str">
        <f t="shared" si="1"/>
        <v/>
      </c>
      <c r="P11" s="146"/>
      <c r="Q11" s="146"/>
      <c r="R11" s="146"/>
      <c r="S11" s="146"/>
      <c r="T11" s="146"/>
      <c r="U11" s="146"/>
      <c r="V11" s="146"/>
      <c r="W11" s="146"/>
    </row>
    <row r="12" spans="2:23" ht="22.7" customHeight="1" x14ac:dyDescent="0.2">
      <c r="B12" s="164">
        <v>6</v>
      </c>
      <c r="C12" s="153"/>
      <c r="D12" s="154"/>
      <c r="E12" s="154"/>
      <c r="F12" s="154"/>
      <c r="G12" s="154"/>
      <c r="H12" s="318">
        <f t="shared" si="0"/>
        <v>0</v>
      </c>
      <c r="I12" s="154"/>
      <c r="J12" s="154"/>
      <c r="K12" s="316" t="str">
        <f t="shared" si="2"/>
        <v/>
      </c>
      <c r="L12" s="165"/>
      <c r="M12" s="166"/>
      <c r="N12" s="313" t="str">
        <f t="shared" si="1"/>
        <v/>
      </c>
      <c r="P12" s="146"/>
      <c r="Q12" s="146"/>
      <c r="R12" s="146"/>
      <c r="S12" s="146"/>
      <c r="T12" s="146"/>
      <c r="U12" s="146"/>
      <c r="V12" s="146"/>
      <c r="W12" s="146"/>
    </row>
    <row r="13" spans="2:23" ht="22.7" customHeight="1" x14ac:dyDescent="0.2">
      <c r="B13" s="164">
        <v>7</v>
      </c>
      <c r="C13" s="153"/>
      <c r="D13" s="154"/>
      <c r="E13" s="154"/>
      <c r="F13" s="154"/>
      <c r="G13" s="154"/>
      <c r="H13" s="318">
        <f t="shared" si="0"/>
        <v>0</v>
      </c>
      <c r="I13" s="154"/>
      <c r="J13" s="154"/>
      <c r="K13" s="316" t="str">
        <f t="shared" si="2"/>
        <v/>
      </c>
      <c r="L13" s="165"/>
      <c r="M13" s="166"/>
      <c r="N13" s="313" t="str">
        <f t="shared" si="1"/>
        <v/>
      </c>
      <c r="P13" s="146"/>
      <c r="Q13" s="146"/>
      <c r="R13" s="146"/>
      <c r="S13" s="146"/>
      <c r="T13" s="146"/>
      <c r="U13" s="146"/>
      <c r="V13" s="146"/>
      <c r="W13" s="146"/>
    </row>
    <row r="14" spans="2:23" ht="22.7" customHeight="1" x14ac:dyDescent="0.2">
      <c r="B14" s="164">
        <v>8</v>
      </c>
      <c r="C14" s="153"/>
      <c r="D14" s="154"/>
      <c r="E14" s="154"/>
      <c r="F14" s="154"/>
      <c r="G14" s="154"/>
      <c r="H14" s="318">
        <f t="shared" si="0"/>
        <v>0</v>
      </c>
      <c r="I14" s="154"/>
      <c r="J14" s="154"/>
      <c r="K14" s="316" t="str">
        <f t="shared" si="2"/>
        <v/>
      </c>
      <c r="L14" s="165"/>
      <c r="M14" s="166"/>
      <c r="N14" s="313" t="str">
        <f t="shared" si="1"/>
        <v/>
      </c>
      <c r="P14" s="146"/>
      <c r="Q14" s="146"/>
      <c r="R14" s="146"/>
      <c r="S14" s="146"/>
      <c r="T14" s="146"/>
      <c r="U14" s="146"/>
      <c r="V14" s="146"/>
      <c r="W14" s="146"/>
    </row>
    <row r="15" spans="2:23" ht="22.7" customHeight="1" x14ac:dyDescent="0.2">
      <c r="B15" s="164">
        <v>9</v>
      </c>
      <c r="C15" s="153"/>
      <c r="D15" s="154"/>
      <c r="E15" s="154"/>
      <c r="F15" s="154"/>
      <c r="G15" s="154"/>
      <c r="H15" s="318">
        <f t="shared" si="0"/>
        <v>0</v>
      </c>
      <c r="I15" s="154"/>
      <c r="J15" s="154"/>
      <c r="K15" s="316" t="str">
        <f t="shared" si="2"/>
        <v/>
      </c>
      <c r="L15" s="165"/>
      <c r="M15" s="166"/>
      <c r="N15" s="313" t="str">
        <f t="shared" si="1"/>
        <v/>
      </c>
      <c r="P15" s="146"/>
      <c r="Q15" s="146"/>
      <c r="R15" s="146"/>
      <c r="S15" s="146"/>
      <c r="T15" s="146"/>
      <c r="U15" s="146"/>
      <c r="V15" s="146"/>
      <c r="W15" s="146"/>
    </row>
    <row r="16" spans="2:23" ht="22.7" customHeight="1" x14ac:dyDescent="0.2">
      <c r="B16" s="164">
        <v>10</v>
      </c>
      <c r="C16" s="168"/>
      <c r="D16" s="169"/>
      <c r="E16" s="169"/>
      <c r="F16" s="169"/>
      <c r="G16" s="169"/>
      <c r="H16" s="319">
        <f t="shared" si="0"/>
        <v>0</v>
      </c>
      <c r="I16" s="169"/>
      <c r="J16" s="169"/>
      <c r="K16" s="317" t="str">
        <f t="shared" si="2"/>
        <v/>
      </c>
      <c r="L16" s="165"/>
      <c r="M16" s="170"/>
      <c r="N16" s="314" t="str">
        <f t="shared" si="1"/>
        <v/>
      </c>
      <c r="P16" s="146"/>
      <c r="Q16" s="146"/>
      <c r="R16" s="146"/>
      <c r="S16" s="146"/>
      <c r="T16" s="146"/>
      <c r="U16" s="146"/>
      <c r="V16" s="146"/>
      <c r="W16" s="146"/>
    </row>
    <row r="17" spans="1:23" ht="19.899999999999999" customHeight="1" x14ac:dyDescent="0.2">
      <c r="A17" s="171"/>
      <c r="B17" s="172"/>
      <c r="C17" s="173"/>
      <c r="D17" s="173"/>
      <c r="E17" s="173"/>
      <c r="F17" s="173"/>
      <c r="G17" s="173"/>
      <c r="H17" s="173"/>
      <c r="I17" s="173"/>
      <c r="J17" s="173"/>
      <c r="K17" s="173"/>
      <c r="L17" s="174"/>
      <c r="M17" s="173"/>
      <c r="N17" s="173"/>
      <c r="P17" s="167"/>
      <c r="Q17" s="146"/>
      <c r="R17" s="146"/>
      <c r="S17" s="146"/>
      <c r="T17" s="146"/>
      <c r="U17" s="146"/>
      <c r="V17" s="146"/>
      <c r="W17" s="146"/>
    </row>
    <row r="18" spans="1:23" ht="19.899999999999999" customHeight="1" x14ac:dyDescent="0.2">
      <c r="A18" s="171"/>
      <c r="B18" s="307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P18" s="167"/>
      <c r="Q18" s="146"/>
      <c r="R18" s="146"/>
      <c r="S18" s="146"/>
      <c r="T18" s="146"/>
      <c r="U18" s="146"/>
      <c r="V18" s="146"/>
      <c r="W18" s="146"/>
    </row>
    <row r="19" spans="1:23" ht="19.899999999999999" customHeight="1" x14ac:dyDescent="0.2">
      <c r="A19" s="171"/>
      <c r="B19" s="307"/>
      <c r="C19" s="302"/>
      <c r="D19" s="308"/>
      <c r="E19" s="309" t="s">
        <v>112</v>
      </c>
      <c r="F19" s="310"/>
      <c r="G19" s="311"/>
      <c r="H19" s="312"/>
      <c r="I19" s="308" t="s">
        <v>113</v>
      </c>
      <c r="J19" s="308"/>
      <c r="K19" s="308"/>
      <c r="L19" s="308"/>
      <c r="M19" s="308"/>
      <c r="N19" s="308"/>
      <c r="P19" s="167"/>
      <c r="Q19" s="146"/>
      <c r="R19" s="146"/>
      <c r="S19" s="146"/>
      <c r="T19" s="146"/>
      <c r="U19" s="146"/>
      <c r="V19" s="146"/>
      <c r="W19" s="146"/>
    </row>
    <row r="20" spans="1:23" ht="19.899999999999999" customHeight="1" x14ac:dyDescent="0.2">
      <c r="A20" s="171"/>
      <c r="B20" s="307"/>
      <c r="C20" s="308"/>
      <c r="D20" s="308"/>
      <c r="E20" s="308"/>
      <c r="F20" s="306">
        <v>2</v>
      </c>
      <c r="G20" s="305">
        <v>0.4</v>
      </c>
      <c r="H20" s="308"/>
      <c r="I20" s="308" t="s">
        <v>114</v>
      </c>
      <c r="J20" s="308"/>
      <c r="K20" s="308"/>
      <c r="L20" s="308"/>
      <c r="M20" s="308"/>
      <c r="N20" s="308"/>
      <c r="P20" s="167"/>
      <c r="Q20" s="146"/>
      <c r="R20" s="146"/>
      <c r="S20" s="146"/>
      <c r="T20" s="146"/>
      <c r="U20" s="146"/>
      <c r="V20" s="146"/>
      <c r="W20" s="146"/>
    </row>
    <row r="21" spans="1:23" ht="19.899999999999999" customHeight="1" x14ac:dyDescent="0.2">
      <c r="A21" s="171"/>
      <c r="B21" s="307"/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308"/>
      <c r="P21" s="167"/>
      <c r="Q21" s="146"/>
      <c r="R21" s="146"/>
      <c r="S21" s="146"/>
      <c r="T21" s="146"/>
      <c r="U21" s="146"/>
      <c r="V21" s="146"/>
      <c r="W21" s="146"/>
    </row>
    <row r="22" spans="1:23" ht="19.899999999999999" customHeight="1" x14ac:dyDescent="0.2">
      <c r="A22" s="171"/>
      <c r="B22" s="307"/>
      <c r="C22" s="308"/>
      <c r="D22" s="308"/>
      <c r="E22" s="308"/>
      <c r="F22" s="308" t="s">
        <v>115</v>
      </c>
      <c r="G22" s="308"/>
      <c r="H22" s="308"/>
      <c r="I22" s="308"/>
      <c r="J22" s="308"/>
      <c r="K22" s="308"/>
      <c r="L22" s="308"/>
      <c r="M22" s="308"/>
      <c r="N22" s="308"/>
      <c r="P22" s="167"/>
      <c r="Q22" s="146"/>
      <c r="R22" s="146"/>
      <c r="S22" s="146"/>
      <c r="T22" s="146"/>
      <c r="U22" s="146"/>
      <c r="V22" s="146"/>
      <c r="W22" s="146"/>
    </row>
    <row r="23" spans="1:23" ht="19.899999999999999" customHeight="1" x14ac:dyDescent="0.2">
      <c r="A23" s="171"/>
      <c r="B23" s="307"/>
      <c r="C23" s="308"/>
      <c r="D23" s="308"/>
      <c r="E23" s="308"/>
      <c r="F23" s="308" t="s">
        <v>116</v>
      </c>
      <c r="G23" s="308"/>
      <c r="H23" s="308"/>
      <c r="I23" s="308"/>
      <c r="J23" s="308"/>
      <c r="K23" s="308"/>
      <c r="L23" s="308"/>
      <c r="M23" s="308"/>
      <c r="N23" s="308"/>
      <c r="P23" s="167"/>
      <c r="Q23" s="146"/>
      <c r="R23" s="146"/>
      <c r="S23" s="146"/>
      <c r="T23" s="146"/>
      <c r="U23" s="146"/>
      <c r="V23" s="146"/>
      <c r="W23" s="146"/>
    </row>
    <row r="24" spans="1:23" ht="19.899999999999999" customHeight="1" x14ac:dyDescent="0.2">
      <c r="A24" s="171"/>
      <c r="B24" s="307"/>
      <c r="C24" s="308"/>
      <c r="D24" s="308"/>
      <c r="E24" s="308"/>
      <c r="F24" s="308" t="s">
        <v>117</v>
      </c>
      <c r="G24" s="308"/>
      <c r="H24" s="308"/>
      <c r="I24" s="308"/>
      <c r="J24" s="308"/>
      <c r="K24" s="308"/>
      <c r="L24" s="308"/>
      <c r="M24" s="308"/>
      <c r="N24" s="308"/>
      <c r="P24" s="167"/>
      <c r="Q24" s="146"/>
      <c r="R24" s="146"/>
      <c r="S24" s="146"/>
      <c r="T24" s="146"/>
      <c r="U24" s="146"/>
      <c r="V24" s="146"/>
      <c r="W24" s="146"/>
    </row>
    <row r="25" spans="1:23" x14ac:dyDescent="0.2">
      <c r="A25" s="171"/>
      <c r="B25" s="172"/>
      <c r="C25" s="173"/>
      <c r="D25" s="173"/>
      <c r="E25" s="173"/>
      <c r="F25" s="173"/>
      <c r="G25" s="173"/>
      <c r="H25" s="173"/>
      <c r="I25" s="173"/>
      <c r="J25" s="173"/>
      <c r="K25" s="173"/>
      <c r="L25" s="174"/>
      <c r="M25" s="173"/>
      <c r="N25" s="173"/>
      <c r="P25" s="167"/>
      <c r="Q25" s="146"/>
      <c r="R25" s="146"/>
      <c r="S25" s="146"/>
      <c r="T25" s="146"/>
      <c r="U25" s="146"/>
      <c r="V25" s="146"/>
      <c r="W25" s="146"/>
    </row>
    <row r="26" spans="1:23" x14ac:dyDescent="0.2">
      <c r="A26" s="171"/>
      <c r="B26" s="172"/>
      <c r="C26" s="173"/>
      <c r="D26" s="173"/>
      <c r="E26" s="173"/>
      <c r="F26" s="173"/>
      <c r="G26" s="173"/>
      <c r="H26" s="173"/>
      <c r="I26" s="173"/>
      <c r="J26" s="173"/>
      <c r="K26" s="173"/>
      <c r="L26" s="174"/>
      <c r="M26" s="173"/>
      <c r="N26" s="173"/>
      <c r="P26" s="167"/>
      <c r="Q26" s="146"/>
      <c r="R26" s="146"/>
      <c r="S26" s="146"/>
      <c r="T26" s="146"/>
      <c r="U26" s="146"/>
      <c r="V26" s="146"/>
      <c r="W26" s="146"/>
    </row>
    <row r="27" spans="1:23" x14ac:dyDescent="0.2">
      <c r="A27" s="171"/>
      <c r="B27" s="172"/>
      <c r="C27" s="173"/>
      <c r="D27" s="173"/>
      <c r="E27" s="173"/>
      <c r="F27" s="173"/>
      <c r="G27" s="173"/>
      <c r="H27" s="173"/>
      <c r="I27" s="173"/>
      <c r="J27" s="173"/>
      <c r="K27" s="173"/>
      <c r="L27" s="174"/>
      <c r="M27" s="173"/>
      <c r="N27" s="173"/>
      <c r="P27" s="167"/>
      <c r="Q27" s="146"/>
      <c r="R27" s="146"/>
      <c r="S27" s="146"/>
      <c r="T27" s="146"/>
      <c r="U27" s="146"/>
      <c r="V27" s="146"/>
      <c r="W27" s="146"/>
    </row>
    <row r="28" spans="1:23" x14ac:dyDescent="0.2">
      <c r="B28" s="148"/>
      <c r="C28" s="175"/>
      <c r="D28" s="175"/>
      <c r="E28" s="175"/>
      <c r="F28" s="175"/>
      <c r="G28" s="175"/>
      <c r="H28" s="175"/>
      <c r="I28" s="175"/>
      <c r="J28" s="175"/>
      <c r="K28" s="175"/>
      <c r="L28" s="176"/>
      <c r="M28" s="175"/>
      <c r="N28" s="175"/>
      <c r="P28" s="146"/>
      <c r="Q28" s="146"/>
      <c r="R28" s="146"/>
      <c r="S28" s="146"/>
      <c r="T28" s="146"/>
      <c r="U28" s="146"/>
      <c r="V28" s="146"/>
      <c r="W28" s="146"/>
    </row>
    <row r="29" spans="1:23" x14ac:dyDescent="0.2">
      <c r="B29" s="148"/>
      <c r="C29" s="175"/>
      <c r="D29" s="175"/>
      <c r="E29" s="175"/>
      <c r="F29" s="175"/>
      <c r="G29" s="175"/>
      <c r="H29" s="175"/>
      <c r="I29" s="175"/>
      <c r="J29" s="175"/>
      <c r="K29" s="175"/>
      <c r="L29" s="176"/>
      <c r="M29" s="175"/>
      <c r="N29" s="175"/>
      <c r="P29" s="146"/>
      <c r="Q29" s="146"/>
      <c r="R29" s="146"/>
      <c r="S29" s="146"/>
      <c r="T29" s="146"/>
      <c r="U29" s="146"/>
      <c r="V29" s="146"/>
      <c r="W29" s="146"/>
    </row>
    <row r="30" spans="1:23" x14ac:dyDescent="0.2">
      <c r="B30" s="148"/>
      <c r="C30" s="175"/>
      <c r="D30" s="175"/>
      <c r="E30" s="175"/>
      <c r="F30" s="175"/>
      <c r="G30" s="175"/>
      <c r="H30" s="175"/>
      <c r="I30" s="175"/>
      <c r="J30" s="175"/>
      <c r="K30" s="175"/>
      <c r="L30" s="176"/>
      <c r="M30" s="175"/>
      <c r="N30" s="175"/>
      <c r="P30" s="146"/>
      <c r="Q30" s="146"/>
      <c r="R30" s="146"/>
      <c r="S30" s="146"/>
      <c r="T30" s="146"/>
      <c r="U30" s="146"/>
      <c r="V30" s="146"/>
      <c r="W30" s="146"/>
    </row>
    <row r="31" spans="1:23" x14ac:dyDescent="0.2">
      <c r="B31" s="148"/>
      <c r="C31" s="175"/>
      <c r="D31" s="175"/>
      <c r="E31" s="175"/>
      <c r="F31" s="175"/>
      <c r="G31" s="175"/>
      <c r="H31" s="175"/>
      <c r="I31" s="175"/>
      <c r="J31" s="175"/>
      <c r="K31" s="175"/>
      <c r="L31" s="176"/>
      <c r="M31" s="175"/>
      <c r="N31" s="175"/>
      <c r="P31" s="146"/>
      <c r="Q31" s="146"/>
      <c r="R31" s="146"/>
      <c r="S31" s="146"/>
      <c r="T31" s="146"/>
      <c r="U31" s="146"/>
      <c r="V31" s="146"/>
      <c r="W31" s="146"/>
    </row>
    <row r="32" spans="1:23" x14ac:dyDescent="0.2">
      <c r="B32" s="148"/>
      <c r="C32" s="149"/>
      <c r="D32" s="149"/>
      <c r="E32" s="149"/>
      <c r="F32" s="149"/>
      <c r="G32" s="149"/>
      <c r="H32" s="149"/>
      <c r="I32" s="149"/>
      <c r="J32" s="149"/>
      <c r="K32" s="149"/>
      <c r="N32" s="146"/>
      <c r="P32" s="146"/>
      <c r="Q32" s="146"/>
      <c r="R32" s="146"/>
      <c r="S32" s="146"/>
      <c r="T32" s="146"/>
      <c r="U32" s="146"/>
      <c r="V32" s="146"/>
      <c r="W32" s="146"/>
    </row>
    <row r="33" spans="2:23" x14ac:dyDescent="0.2">
      <c r="B33" s="148"/>
      <c r="C33" s="149"/>
      <c r="D33" s="149"/>
      <c r="E33" s="149"/>
      <c r="F33" s="149"/>
      <c r="G33" s="149"/>
      <c r="H33" s="149"/>
      <c r="I33" s="149"/>
      <c r="J33" s="149"/>
      <c r="K33" s="149"/>
      <c r="N33" s="146"/>
      <c r="P33" s="146"/>
      <c r="Q33" s="146"/>
      <c r="R33" s="146"/>
      <c r="S33" s="146"/>
      <c r="T33" s="146"/>
      <c r="U33" s="146"/>
      <c r="V33" s="146"/>
      <c r="W33" s="146"/>
    </row>
    <row r="34" spans="2:23" x14ac:dyDescent="0.2">
      <c r="B34" s="148"/>
      <c r="C34" s="149"/>
      <c r="D34" s="149"/>
      <c r="E34" s="149"/>
      <c r="F34" s="149"/>
      <c r="G34" s="149"/>
      <c r="H34" s="149"/>
      <c r="I34" s="149"/>
      <c r="J34" s="149"/>
      <c r="K34" s="149"/>
      <c r="N34" s="146"/>
      <c r="P34" s="146"/>
      <c r="Q34" s="146"/>
      <c r="R34" s="146"/>
      <c r="S34" s="146"/>
      <c r="T34" s="146"/>
      <c r="U34" s="146"/>
      <c r="V34" s="146"/>
      <c r="W34" s="146"/>
    </row>
    <row r="35" spans="2:23" x14ac:dyDescent="0.2">
      <c r="B35" s="148"/>
      <c r="C35" s="149"/>
      <c r="D35" s="149"/>
      <c r="E35" s="149"/>
      <c r="F35" s="149"/>
      <c r="G35" s="149"/>
      <c r="H35" s="149"/>
      <c r="I35" s="149"/>
      <c r="J35" s="149"/>
      <c r="K35" s="149"/>
      <c r="N35" s="146"/>
      <c r="P35" s="146"/>
      <c r="Q35" s="146"/>
      <c r="R35" s="146"/>
      <c r="S35" s="146"/>
      <c r="T35" s="146"/>
      <c r="U35" s="146"/>
      <c r="V35" s="146"/>
      <c r="W35" s="146"/>
    </row>
    <row r="36" spans="2:23" x14ac:dyDescent="0.2">
      <c r="B36" s="148"/>
      <c r="C36" s="149"/>
      <c r="D36" s="149"/>
      <c r="E36" s="149"/>
      <c r="F36" s="149"/>
      <c r="G36" s="149"/>
      <c r="H36" s="149"/>
      <c r="I36" s="149"/>
      <c r="J36" s="149"/>
      <c r="K36" s="149"/>
      <c r="N36" s="146"/>
      <c r="P36" s="146"/>
      <c r="Q36" s="146"/>
      <c r="R36" s="146"/>
      <c r="S36" s="146"/>
      <c r="T36" s="146"/>
      <c r="U36" s="146"/>
      <c r="V36" s="146"/>
      <c r="W36" s="146"/>
    </row>
    <row r="37" spans="2:23" x14ac:dyDescent="0.2">
      <c r="B37" s="148"/>
      <c r="C37" s="149"/>
      <c r="D37" s="149"/>
      <c r="E37" s="149"/>
      <c r="F37" s="149"/>
      <c r="G37" s="149"/>
      <c r="H37" s="149"/>
      <c r="I37" s="149"/>
      <c r="J37" s="149"/>
      <c r="K37" s="149"/>
      <c r="N37" s="146"/>
      <c r="P37" s="146"/>
      <c r="Q37" s="146"/>
      <c r="R37" s="146"/>
      <c r="S37" s="146"/>
      <c r="T37" s="146"/>
      <c r="U37" s="146"/>
      <c r="V37" s="146"/>
      <c r="W37" s="146"/>
    </row>
    <row r="38" spans="2:23" x14ac:dyDescent="0.2">
      <c r="B38" s="148"/>
      <c r="C38" s="149"/>
      <c r="D38" s="149"/>
      <c r="E38" s="149"/>
      <c r="F38" s="149"/>
      <c r="G38" s="149"/>
      <c r="H38" s="149"/>
      <c r="I38" s="149"/>
      <c r="J38" s="149"/>
      <c r="K38" s="149"/>
      <c r="N38" s="146"/>
      <c r="P38" s="146"/>
      <c r="Q38" s="146"/>
      <c r="R38" s="146"/>
      <c r="S38" s="146"/>
      <c r="T38" s="146"/>
      <c r="U38" s="146"/>
      <c r="V38" s="146"/>
      <c r="W38" s="146"/>
    </row>
    <row r="39" spans="2:23" x14ac:dyDescent="0.2">
      <c r="B39" s="148"/>
      <c r="C39" s="149"/>
      <c r="D39" s="149"/>
      <c r="E39" s="149"/>
      <c r="F39" s="149"/>
      <c r="G39" s="149"/>
      <c r="H39" s="149"/>
      <c r="I39" s="149"/>
      <c r="J39" s="149"/>
      <c r="K39" s="149"/>
      <c r="N39" s="146"/>
      <c r="P39" s="146"/>
      <c r="Q39" s="146"/>
      <c r="R39" s="146"/>
      <c r="S39" s="146"/>
      <c r="T39" s="146"/>
      <c r="U39" s="146"/>
      <c r="V39" s="146"/>
      <c r="W39" s="146"/>
    </row>
    <row r="40" spans="2:23" x14ac:dyDescent="0.2">
      <c r="B40" s="148"/>
      <c r="C40" s="149"/>
      <c r="D40" s="149"/>
      <c r="E40" s="149"/>
      <c r="F40" s="149"/>
      <c r="G40" s="149"/>
      <c r="H40" s="149"/>
      <c r="I40" s="149"/>
      <c r="J40" s="149"/>
      <c r="K40" s="149"/>
      <c r="N40" s="146"/>
      <c r="P40" s="146"/>
      <c r="Q40" s="146"/>
      <c r="R40" s="146"/>
      <c r="S40" s="146"/>
      <c r="T40" s="146"/>
      <c r="U40" s="146"/>
      <c r="V40" s="146"/>
      <c r="W40" s="146"/>
    </row>
    <row r="41" spans="2:23" x14ac:dyDescent="0.2">
      <c r="B41" s="148"/>
      <c r="C41" s="149"/>
      <c r="D41" s="149"/>
      <c r="E41" s="149"/>
      <c r="F41" s="149"/>
      <c r="G41" s="149"/>
      <c r="H41" s="149"/>
      <c r="I41" s="149"/>
      <c r="J41" s="149"/>
      <c r="K41" s="149"/>
      <c r="N41" s="146"/>
      <c r="P41" s="146"/>
      <c r="Q41" s="146"/>
      <c r="R41" s="146"/>
      <c r="S41" s="146"/>
      <c r="T41" s="146"/>
      <c r="U41" s="146"/>
      <c r="V41" s="146"/>
      <c r="W41" s="146"/>
    </row>
    <row r="42" spans="2:23" x14ac:dyDescent="0.2">
      <c r="B42" s="148"/>
      <c r="C42" s="149"/>
      <c r="D42" s="149"/>
      <c r="E42" s="149"/>
      <c r="F42" s="149"/>
      <c r="G42" s="149"/>
      <c r="H42" s="149"/>
      <c r="I42" s="149"/>
      <c r="J42" s="149"/>
      <c r="K42" s="149"/>
      <c r="N42" s="146"/>
      <c r="P42" s="146"/>
      <c r="Q42" s="146"/>
      <c r="R42" s="146"/>
      <c r="S42" s="146"/>
      <c r="T42" s="146"/>
      <c r="U42" s="146"/>
      <c r="V42" s="146"/>
      <c r="W42" s="146"/>
    </row>
    <row r="43" spans="2:23" x14ac:dyDescent="0.2">
      <c r="B43" s="148"/>
      <c r="C43" s="149"/>
      <c r="D43" s="149"/>
      <c r="E43" s="149"/>
      <c r="F43" s="149"/>
      <c r="G43" s="149"/>
      <c r="H43" s="149"/>
      <c r="I43" s="149"/>
      <c r="J43" s="149"/>
      <c r="K43" s="149"/>
      <c r="N43" s="146"/>
      <c r="P43" s="146"/>
      <c r="Q43" s="146"/>
      <c r="R43" s="146"/>
      <c r="S43" s="146"/>
      <c r="T43" s="146"/>
      <c r="U43" s="146"/>
      <c r="V43" s="146"/>
      <c r="W43" s="146"/>
    </row>
    <row r="44" spans="2:23" x14ac:dyDescent="0.2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N44" s="146"/>
      <c r="P44" s="146"/>
      <c r="Q44" s="146"/>
      <c r="R44" s="146"/>
      <c r="S44" s="146"/>
      <c r="T44" s="146"/>
      <c r="U44" s="146"/>
      <c r="V44" s="146"/>
      <c r="W44" s="146"/>
    </row>
  </sheetData>
  <sheetProtection algorithmName="SHA-512" hashValue="wRJIW8srb96byLZd7ZSaKs979aA52YTydp+ihXSExqtPz+CKuPAtZ+QpfOMXhfIfK+5rr2inIne6/H6BtF7lBg==" saltValue="Yc5eDWVTLfiXOwXwbJF13w==" spinCount="100000" sheet="1" objects="1" scenarios="1"/>
  <mergeCells count="5">
    <mergeCell ref="B2:D2"/>
    <mergeCell ref="I3:N3"/>
    <mergeCell ref="C4:H4"/>
    <mergeCell ref="I4:K4"/>
    <mergeCell ref="M4:N4"/>
  </mergeCells>
  <pageMargins left="0.70833333333333304" right="0.70833333333333304" top="0.78749999999999998" bottom="0.78749999999999998" header="0.51180555555555496" footer="0.51180555555555496"/>
  <pageSetup paperSize="9" firstPageNumber="0" orientation="portrait" r:id="rId1"/>
  <colBreaks count="1" manualBreakCount="1">
    <brk id="15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K33"/>
  <sheetViews>
    <sheetView tabSelected="1" topLeftCell="A5" zoomScale="58" zoomScaleNormal="58" zoomScalePageLayoutView="55" workbookViewId="0">
      <selection activeCell="D7" sqref="D7"/>
    </sheetView>
  </sheetViews>
  <sheetFormatPr baseColWidth="10" defaultColWidth="9.140625" defaultRowHeight="12.75" x14ac:dyDescent="0.2"/>
  <cols>
    <col min="1" max="1" width="2.5703125" style="22"/>
    <col min="2" max="2" width="8.85546875" style="22"/>
    <col min="3" max="3" width="17.140625" style="22"/>
    <col min="4" max="16" width="17.85546875" style="22"/>
    <col min="17" max="18" width="2.5703125" style="22"/>
    <col min="19" max="1025" width="11.5703125" style="22"/>
  </cols>
  <sheetData>
    <row r="1" spans="1:17" ht="33.950000000000003" customHeight="1" x14ac:dyDescent="0.2">
      <c r="B1" s="255"/>
      <c r="C1" s="255"/>
      <c r="D1" s="255"/>
      <c r="E1" s="255"/>
      <c r="F1" s="255"/>
      <c r="G1" s="255"/>
      <c r="H1" s="177"/>
      <c r="I1" s="177"/>
      <c r="J1" s="177"/>
      <c r="K1" s="177"/>
      <c r="L1" s="177"/>
      <c r="M1" s="177"/>
      <c r="N1" s="177"/>
      <c r="O1" s="224" t="s">
        <v>0</v>
      </c>
      <c r="P1" s="224"/>
      <c r="Q1" s="224"/>
    </row>
    <row r="2" spans="1:17" ht="5.65" customHeight="1" x14ac:dyDescent="0.2"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2.85" customHeight="1" x14ac:dyDescent="0.2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</row>
    <row r="4" spans="1:17" ht="19.899999999999999" customHeight="1" x14ac:dyDescent="0.25">
      <c r="B4" s="226" t="s">
        <v>3</v>
      </c>
      <c r="C4" s="226"/>
      <c r="D4" s="226"/>
      <c r="E4" s="226"/>
      <c r="F4" s="226"/>
      <c r="G4" s="226"/>
      <c r="H4" s="226"/>
      <c r="I4" s="226"/>
      <c r="J4" s="178"/>
      <c r="K4" s="178"/>
      <c r="L4" s="11"/>
      <c r="M4" s="11"/>
      <c r="N4" s="12"/>
      <c r="O4" s="12"/>
      <c r="P4" s="12"/>
      <c r="Q4" s="179"/>
    </row>
    <row r="5" spans="1:17" ht="28.35" customHeight="1" x14ac:dyDescent="0.2">
      <c r="B5" s="15" t="s">
        <v>4</v>
      </c>
      <c r="C5" s="227" t="str">
        <f>Januar!C5</f>
        <v>Mustermann</v>
      </c>
      <c r="D5" s="227"/>
      <c r="E5" s="227"/>
      <c r="F5" s="227"/>
      <c r="G5" s="227"/>
      <c r="H5" s="227"/>
      <c r="I5" s="227"/>
      <c r="J5" s="227"/>
      <c r="K5" s="116"/>
      <c r="L5" s="16"/>
      <c r="M5" s="17"/>
      <c r="N5" s="257"/>
      <c r="O5" s="257"/>
      <c r="P5" s="257"/>
      <c r="Q5" s="180"/>
    </row>
    <row r="6" spans="1:17" ht="28.35" customHeight="1" x14ac:dyDescent="0.2">
      <c r="B6" s="15" t="s">
        <v>6</v>
      </c>
      <c r="C6" s="227" t="str">
        <f>Januar!C6</f>
        <v>Musterfirma</v>
      </c>
      <c r="D6" s="227"/>
      <c r="E6" s="227"/>
      <c r="F6" s="227"/>
      <c r="G6" s="227"/>
      <c r="H6" s="227"/>
      <c r="I6" s="227"/>
      <c r="J6" s="227"/>
      <c r="K6" s="117"/>
      <c r="L6" s="20"/>
      <c r="M6" s="21"/>
      <c r="N6" s="257"/>
      <c r="O6" s="257"/>
      <c r="P6" s="257"/>
    </row>
    <row r="7" spans="1:17" ht="28.35" customHeight="1" x14ac:dyDescent="0.4">
      <c r="B7" s="217" t="s">
        <v>81</v>
      </c>
      <c r="C7" s="217"/>
      <c r="D7" s="304">
        <f>Januar!F7</f>
        <v>2015</v>
      </c>
      <c r="E7" s="181"/>
      <c r="F7" s="23"/>
      <c r="G7" s="182"/>
      <c r="H7" s="183"/>
      <c r="I7" s="184"/>
      <c r="J7" s="25"/>
      <c r="K7" s="25"/>
      <c r="L7" s="25"/>
      <c r="M7" s="185"/>
      <c r="N7" s="253" t="s">
        <v>10</v>
      </c>
      <c r="O7" s="253"/>
      <c r="P7" s="253"/>
      <c r="Q7" s="32"/>
    </row>
    <row r="8" spans="1:17" ht="15" x14ac:dyDescent="0.2">
      <c r="D8" s="186"/>
      <c r="E8" s="186"/>
      <c r="F8" s="187"/>
      <c r="J8" s="188"/>
      <c r="K8" s="188"/>
      <c r="L8" s="189"/>
    </row>
    <row r="10" spans="1:17" ht="25.5" customHeight="1" x14ac:dyDescent="0.2">
      <c r="B10" s="254" t="s">
        <v>118</v>
      </c>
      <c r="C10" s="254"/>
      <c r="D10" s="190" t="s">
        <v>9</v>
      </c>
      <c r="E10" s="191" t="s">
        <v>68</v>
      </c>
      <c r="F10" s="190" t="s">
        <v>69</v>
      </c>
      <c r="G10" s="190" t="s">
        <v>70</v>
      </c>
      <c r="H10" s="190" t="s">
        <v>71</v>
      </c>
      <c r="I10" s="191" t="s">
        <v>72</v>
      </c>
      <c r="J10" s="190" t="s">
        <v>73</v>
      </c>
      <c r="K10" s="191" t="s">
        <v>74</v>
      </c>
      <c r="L10" s="191" t="s">
        <v>75</v>
      </c>
      <c r="M10" s="191" t="s">
        <v>76</v>
      </c>
      <c r="N10" s="191" t="s">
        <v>77</v>
      </c>
      <c r="O10" s="192" t="s">
        <v>78</v>
      </c>
      <c r="P10" s="193" t="s">
        <v>119</v>
      </c>
    </row>
    <row r="11" spans="1:17" ht="25.5" customHeight="1" x14ac:dyDescent="0.2">
      <c r="B11" s="251" t="s">
        <v>14</v>
      </c>
      <c r="C11" s="251"/>
      <c r="D11" s="320">
        <f>Januar!C43</f>
        <v>6</v>
      </c>
      <c r="E11" s="320">
        <f>Februar!C41</f>
        <v>7</v>
      </c>
      <c r="F11" s="320">
        <f>März!C43</f>
        <v>8</v>
      </c>
      <c r="G11" s="320">
        <f>April!C42</f>
        <v>9</v>
      </c>
      <c r="H11" s="320">
        <f>Mai!C43</f>
        <v>10</v>
      </c>
      <c r="I11" s="320">
        <f>Juni!C42</f>
        <v>11</v>
      </c>
      <c r="J11" s="320">
        <f>Juli!C43</f>
        <v>12</v>
      </c>
      <c r="K11" s="320">
        <f>August!C43</f>
        <v>13</v>
      </c>
      <c r="L11" s="320">
        <f>September!C42</f>
        <v>14</v>
      </c>
      <c r="M11" s="320">
        <f>Oktober!C43</f>
        <v>15</v>
      </c>
      <c r="N11" s="320">
        <f>November!C42</f>
        <v>16</v>
      </c>
      <c r="O11" s="321">
        <f>Dezember!C43</f>
        <v>17</v>
      </c>
      <c r="P11" s="321">
        <f>SUM(D11:O11)</f>
        <v>138</v>
      </c>
    </row>
    <row r="12" spans="1:17" ht="25.5" customHeight="1" x14ac:dyDescent="0.2">
      <c r="B12" s="251" t="s">
        <v>15</v>
      </c>
      <c r="C12" s="251"/>
      <c r="D12" s="320">
        <f>Januar!D43</f>
        <v>17</v>
      </c>
      <c r="E12" s="320">
        <f>Februar!D41</f>
        <v>18</v>
      </c>
      <c r="F12" s="320">
        <f>März!D43</f>
        <v>19</v>
      </c>
      <c r="G12" s="320">
        <f>April!D42</f>
        <v>20</v>
      </c>
      <c r="H12" s="320">
        <f>Mai!D43</f>
        <v>21</v>
      </c>
      <c r="I12" s="320">
        <f>Juni!D42</f>
        <v>22</v>
      </c>
      <c r="J12" s="320">
        <f>Juli!D43</f>
        <v>23</v>
      </c>
      <c r="K12" s="320">
        <f>August!D43</f>
        <v>24</v>
      </c>
      <c r="L12" s="320">
        <f>September!D42</f>
        <v>25</v>
      </c>
      <c r="M12" s="320">
        <f>Oktober!D43</f>
        <v>26</v>
      </c>
      <c r="N12" s="320">
        <f>November!D42</f>
        <v>27</v>
      </c>
      <c r="O12" s="321">
        <f>Dezember!D43</f>
        <v>28</v>
      </c>
      <c r="P12" s="321">
        <f>SUM(D12:O12)</f>
        <v>270</v>
      </c>
    </row>
    <row r="13" spans="1:17" ht="25.5" customHeight="1" x14ac:dyDescent="0.2">
      <c r="B13" s="250" t="s">
        <v>120</v>
      </c>
      <c r="C13" s="250"/>
      <c r="D13" s="322">
        <f>Januar!D44</f>
        <v>23</v>
      </c>
      <c r="E13" s="322">
        <f>Februar!D42</f>
        <v>25</v>
      </c>
      <c r="F13" s="322">
        <f>März!D44</f>
        <v>27</v>
      </c>
      <c r="G13" s="322">
        <f>April!D43</f>
        <v>29</v>
      </c>
      <c r="H13" s="322">
        <f>Mai!D44</f>
        <v>31</v>
      </c>
      <c r="I13" s="322">
        <f>Juni!D43</f>
        <v>33</v>
      </c>
      <c r="J13" s="322">
        <f>Juli!D44</f>
        <v>35</v>
      </c>
      <c r="K13" s="322">
        <f>August!D44</f>
        <v>37</v>
      </c>
      <c r="L13" s="322">
        <f>September!D43</f>
        <v>39</v>
      </c>
      <c r="M13" s="322">
        <f>Oktober!D44</f>
        <v>41</v>
      </c>
      <c r="N13" s="322">
        <f>November!D43</f>
        <v>43</v>
      </c>
      <c r="O13" s="323">
        <f>Dezember!D44</f>
        <v>45</v>
      </c>
      <c r="P13" s="323">
        <f>SUM(D13:O13)</f>
        <v>408</v>
      </c>
    </row>
    <row r="14" spans="1:17" ht="14.1" customHeight="1" x14ac:dyDescent="0.2">
      <c r="B14" s="252"/>
      <c r="C14" s="252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5"/>
    </row>
    <row r="15" spans="1:17" ht="25.5" customHeight="1" x14ac:dyDescent="0.2">
      <c r="B15" s="251" t="str">
        <f>Januar!E10</f>
        <v>Maissilage</v>
      </c>
      <c r="C15" s="251"/>
      <c r="D15" s="320">
        <f>Januar!E43</f>
        <v>2</v>
      </c>
      <c r="E15" s="320">
        <f>Februar!E41</f>
        <v>2</v>
      </c>
      <c r="F15" s="320">
        <f>März!E43</f>
        <v>2</v>
      </c>
      <c r="G15" s="320">
        <f>April!E42</f>
        <v>2</v>
      </c>
      <c r="H15" s="320">
        <f>Mai!E43</f>
        <v>2</v>
      </c>
      <c r="I15" s="320">
        <f>Juni!E42</f>
        <v>2</v>
      </c>
      <c r="J15" s="320">
        <f>Juli!E43</f>
        <v>2</v>
      </c>
      <c r="K15" s="320">
        <f>August!E43</f>
        <v>2</v>
      </c>
      <c r="L15" s="320">
        <f>September!E42</f>
        <v>2</v>
      </c>
      <c r="M15" s="320">
        <f>Oktober!E43</f>
        <v>2</v>
      </c>
      <c r="N15" s="320">
        <f>November!E42</f>
        <v>2</v>
      </c>
      <c r="O15" s="321">
        <f>Dezember!E43</f>
        <v>2</v>
      </c>
      <c r="P15" s="321">
        <f t="shared" ref="P15:P20" si="0">SUM(D15:O15)</f>
        <v>24</v>
      </c>
    </row>
    <row r="16" spans="1:17" ht="25.5" customHeight="1" x14ac:dyDescent="0.2">
      <c r="B16" s="251" t="str">
        <f>Januar!F10</f>
        <v>Grassilage</v>
      </c>
      <c r="C16" s="251"/>
      <c r="D16" s="320">
        <f>Januar!F43</f>
        <v>2</v>
      </c>
      <c r="E16" s="320">
        <f>Februar!F41</f>
        <v>2</v>
      </c>
      <c r="F16" s="320">
        <f>März!F43</f>
        <v>2</v>
      </c>
      <c r="G16" s="320">
        <f>April!F42</f>
        <v>2</v>
      </c>
      <c r="H16" s="320">
        <f>Mai!F43</f>
        <v>2</v>
      </c>
      <c r="I16" s="320">
        <f>Juni!F42</f>
        <v>2</v>
      </c>
      <c r="J16" s="320">
        <f>Juli!F43</f>
        <v>2</v>
      </c>
      <c r="K16" s="320">
        <f>August!F43</f>
        <v>2</v>
      </c>
      <c r="L16" s="320">
        <f>September!F42</f>
        <v>2</v>
      </c>
      <c r="M16" s="320">
        <f>Oktober!F43</f>
        <v>2</v>
      </c>
      <c r="N16" s="320">
        <f>November!F42</f>
        <v>2</v>
      </c>
      <c r="O16" s="321">
        <f>Dezember!F43</f>
        <v>2</v>
      </c>
      <c r="P16" s="321">
        <f t="shared" si="0"/>
        <v>24</v>
      </c>
    </row>
    <row r="17" spans="1:27" ht="25.5" customHeight="1" x14ac:dyDescent="0.2">
      <c r="B17" s="251" t="str">
        <f>Januar!G10</f>
        <v>GPS</v>
      </c>
      <c r="C17" s="251"/>
      <c r="D17" s="320">
        <f>Januar!G43</f>
        <v>2</v>
      </c>
      <c r="E17" s="320">
        <f>Februar!G41</f>
        <v>2</v>
      </c>
      <c r="F17" s="320">
        <f>März!G43</f>
        <v>2</v>
      </c>
      <c r="G17" s="320">
        <f>April!G42</f>
        <v>2</v>
      </c>
      <c r="H17" s="320">
        <f>Mai!G43</f>
        <v>2</v>
      </c>
      <c r="I17" s="320">
        <f>Juni!G42</f>
        <v>2</v>
      </c>
      <c r="J17" s="320">
        <f>Juli!G43</f>
        <v>2</v>
      </c>
      <c r="K17" s="320">
        <f>August!G43</f>
        <v>2</v>
      </c>
      <c r="L17" s="320">
        <f>September!G42</f>
        <v>2</v>
      </c>
      <c r="M17" s="320">
        <f>Oktober!G43</f>
        <v>2</v>
      </c>
      <c r="N17" s="320">
        <f>November!G42</f>
        <v>2</v>
      </c>
      <c r="O17" s="321">
        <f>Dezember!G43</f>
        <v>2</v>
      </c>
      <c r="P17" s="321">
        <f t="shared" si="0"/>
        <v>24</v>
      </c>
    </row>
    <row r="18" spans="1:27" ht="25.5" customHeight="1" x14ac:dyDescent="0.2">
      <c r="B18" s="251" t="str">
        <f>Januar!H10</f>
        <v>…</v>
      </c>
      <c r="C18" s="251"/>
      <c r="D18" s="320">
        <f>Januar!H43</f>
        <v>2</v>
      </c>
      <c r="E18" s="320">
        <f>Februar!H41</f>
        <v>2</v>
      </c>
      <c r="F18" s="320">
        <f>März!H43</f>
        <v>2</v>
      </c>
      <c r="G18" s="320">
        <f>April!H42</f>
        <v>2</v>
      </c>
      <c r="H18" s="320">
        <f>Mai!H43</f>
        <v>2</v>
      </c>
      <c r="I18" s="320">
        <f>Juni!H42</f>
        <v>2</v>
      </c>
      <c r="J18" s="320">
        <f>Juli!H43</f>
        <v>2</v>
      </c>
      <c r="K18" s="320">
        <f>August!H43</f>
        <v>2</v>
      </c>
      <c r="L18" s="320">
        <f>September!H42</f>
        <v>2</v>
      </c>
      <c r="M18" s="320">
        <f>Oktober!H43</f>
        <v>2</v>
      </c>
      <c r="N18" s="320">
        <f>November!H42</f>
        <v>2</v>
      </c>
      <c r="O18" s="321">
        <f>Dezember!H43</f>
        <v>2</v>
      </c>
      <c r="P18" s="321">
        <f t="shared" si="0"/>
        <v>24</v>
      </c>
    </row>
    <row r="19" spans="1:27" ht="25.5" customHeight="1" x14ac:dyDescent="0.2">
      <c r="B19" s="251" t="str">
        <f>Januar!I10</f>
        <v>…</v>
      </c>
      <c r="C19" s="251"/>
      <c r="D19" s="320">
        <f>Januar!I43</f>
        <v>2</v>
      </c>
      <c r="E19" s="320">
        <f>Februar!I41</f>
        <v>2</v>
      </c>
      <c r="F19" s="320">
        <f>März!I43</f>
        <v>2</v>
      </c>
      <c r="G19" s="320">
        <f>April!I42</f>
        <v>2</v>
      </c>
      <c r="H19" s="320">
        <f>Mai!I43</f>
        <v>2</v>
      </c>
      <c r="I19" s="320">
        <f>Juni!I42</f>
        <v>2</v>
      </c>
      <c r="J19" s="320">
        <f>Juli!I43</f>
        <v>2</v>
      </c>
      <c r="K19" s="320">
        <f>August!I43</f>
        <v>2</v>
      </c>
      <c r="L19" s="320">
        <f>September!I42</f>
        <v>2</v>
      </c>
      <c r="M19" s="320">
        <f>Oktober!I43</f>
        <v>2</v>
      </c>
      <c r="N19" s="320">
        <f>November!I42</f>
        <v>2</v>
      </c>
      <c r="O19" s="321">
        <f>Dezember!I43</f>
        <v>2</v>
      </c>
      <c r="P19" s="321">
        <f t="shared" si="0"/>
        <v>24</v>
      </c>
    </row>
    <row r="20" spans="1:27" ht="25.5" customHeight="1" x14ac:dyDescent="0.2">
      <c r="B20" s="250" t="s">
        <v>121</v>
      </c>
      <c r="C20" s="250"/>
      <c r="D20" s="322">
        <f>Januar!I44</f>
        <v>10</v>
      </c>
      <c r="E20" s="322">
        <f>Februar!I42</f>
        <v>10</v>
      </c>
      <c r="F20" s="322">
        <f>März!I44</f>
        <v>10</v>
      </c>
      <c r="G20" s="322">
        <f>April!I43</f>
        <v>10</v>
      </c>
      <c r="H20" s="322">
        <f>Mai!I44</f>
        <v>10</v>
      </c>
      <c r="I20" s="322">
        <f>Juni!I43</f>
        <v>10</v>
      </c>
      <c r="J20" s="322">
        <f>Juli!I44</f>
        <v>10</v>
      </c>
      <c r="K20" s="322">
        <f>August!I44</f>
        <v>10</v>
      </c>
      <c r="L20" s="322">
        <f>September!I43</f>
        <v>10</v>
      </c>
      <c r="M20" s="322">
        <f>Oktober!I44</f>
        <v>10</v>
      </c>
      <c r="N20" s="322">
        <f>November!I43</f>
        <v>10</v>
      </c>
      <c r="O20" s="323">
        <f>Dezember!I44</f>
        <v>10</v>
      </c>
      <c r="P20" s="323">
        <f t="shared" si="0"/>
        <v>120</v>
      </c>
    </row>
    <row r="21" spans="1:27" ht="14.1" customHeight="1" x14ac:dyDescent="0.2">
      <c r="B21" s="252"/>
      <c r="C21" s="252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5"/>
    </row>
    <row r="22" spans="1:27" ht="25.5" customHeight="1" x14ac:dyDescent="0.2">
      <c r="B22" s="250" t="s">
        <v>122</v>
      </c>
      <c r="C22" s="250"/>
      <c r="D22" s="322">
        <f>Januar!J43</f>
        <v>33</v>
      </c>
      <c r="E22" s="322">
        <f>Februar!J41</f>
        <v>35</v>
      </c>
      <c r="F22" s="322">
        <f>März!J43</f>
        <v>37</v>
      </c>
      <c r="G22" s="322">
        <f>April!J42</f>
        <v>39</v>
      </c>
      <c r="H22" s="322">
        <f>Mai!J43</f>
        <v>41</v>
      </c>
      <c r="I22" s="322">
        <f>Juni!J42</f>
        <v>43</v>
      </c>
      <c r="J22" s="322">
        <f>Juli!J43</f>
        <v>45</v>
      </c>
      <c r="K22" s="322">
        <f>August!J43</f>
        <v>47</v>
      </c>
      <c r="L22" s="322">
        <f>September!J42</f>
        <v>49</v>
      </c>
      <c r="M22" s="322">
        <f>Oktober!J43</f>
        <v>51</v>
      </c>
      <c r="N22" s="322">
        <f>November!J42</f>
        <v>53</v>
      </c>
      <c r="O22" s="323">
        <f>Dezember!J43</f>
        <v>55</v>
      </c>
      <c r="P22" s="323">
        <f>SUM(D22:O22)</f>
        <v>528</v>
      </c>
    </row>
    <row r="23" spans="1:27" ht="14.1" customHeight="1" x14ac:dyDescent="0.2">
      <c r="B23" s="246"/>
      <c r="C23" s="246"/>
      <c r="D23" s="197"/>
      <c r="E23" s="198"/>
      <c r="F23" s="197"/>
      <c r="G23" s="197"/>
      <c r="H23" s="198"/>
      <c r="I23" s="197"/>
      <c r="J23" s="197"/>
      <c r="K23" s="197"/>
      <c r="L23" s="197"/>
      <c r="M23" s="198"/>
      <c r="N23" s="197"/>
      <c r="O23" s="197"/>
      <c r="P23" s="199"/>
    </row>
    <row r="24" spans="1:27" ht="25.5" customHeight="1" x14ac:dyDescent="0.2">
      <c r="B24" s="250" t="s">
        <v>123</v>
      </c>
      <c r="C24" s="250"/>
      <c r="D24" s="324">
        <f>Januar!K43</f>
        <v>0.69696969696969702</v>
      </c>
      <c r="E24" s="324">
        <f>Februar!K41</f>
        <v>0.7142857142857143</v>
      </c>
      <c r="F24" s="324">
        <f>März!K43</f>
        <v>0.72972972972972971</v>
      </c>
      <c r="G24" s="324">
        <f>April!K42</f>
        <v>0.74358974358974361</v>
      </c>
      <c r="H24" s="324">
        <f>Mai!K43</f>
        <v>0.75609756097560976</v>
      </c>
      <c r="I24" s="324">
        <f>Juni!K42</f>
        <v>0.76744186046511631</v>
      </c>
      <c r="J24" s="324">
        <f>Juli!K43</f>
        <v>0.77777777777777779</v>
      </c>
      <c r="K24" s="324">
        <f>August!K43</f>
        <v>0.78723404255319152</v>
      </c>
      <c r="L24" s="324">
        <f>September!K42</f>
        <v>0.79591836734693877</v>
      </c>
      <c r="M24" s="324">
        <f>Oktober!K43</f>
        <v>0.80392156862745101</v>
      </c>
      <c r="N24" s="324">
        <f>November!K42</f>
        <v>0.81132075471698117</v>
      </c>
      <c r="O24" s="325">
        <f>Dezember!K43</f>
        <v>0.81818181818181823</v>
      </c>
      <c r="P24" s="325">
        <f>P13/P22</f>
        <v>0.77272727272727271</v>
      </c>
    </row>
    <row r="25" spans="1:27" ht="14.1" customHeight="1" x14ac:dyDescent="0.2">
      <c r="B25" s="246"/>
      <c r="C25" s="246"/>
      <c r="D25" s="197"/>
      <c r="E25" s="198"/>
      <c r="F25" s="197"/>
      <c r="G25" s="197"/>
      <c r="H25" s="198"/>
      <c r="I25" s="197"/>
      <c r="J25" s="197"/>
      <c r="K25" s="197"/>
      <c r="L25" s="197"/>
      <c r="M25" s="198"/>
      <c r="N25" s="197"/>
      <c r="O25" s="197"/>
      <c r="P25" s="199"/>
    </row>
    <row r="26" spans="1:27" ht="25.5" customHeight="1" x14ac:dyDescent="0.2">
      <c r="B26" s="250" t="s">
        <v>124</v>
      </c>
      <c r="C26" s="250"/>
      <c r="D26" s="326">
        <f>Januar!L42</f>
        <v>55000</v>
      </c>
      <c r="E26" s="326">
        <f>IF(Februar!L40=0,Februar!L39,Februar!L40)</f>
        <v>110800</v>
      </c>
      <c r="F26" s="326">
        <f>März!L42</f>
        <v>166600</v>
      </c>
      <c r="G26" s="326">
        <f>April!L41</f>
        <v>222400</v>
      </c>
      <c r="H26" s="326">
        <f>Mai!L42</f>
        <v>278200</v>
      </c>
      <c r="I26" s="326">
        <f>Juni!L41</f>
        <v>334000</v>
      </c>
      <c r="J26" s="326">
        <f>Juli!L42</f>
        <v>389800</v>
      </c>
      <c r="K26" s="326">
        <f>August!L42</f>
        <v>445600</v>
      </c>
      <c r="L26" s="326">
        <f>September!L41</f>
        <v>501400</v>
      </c>
      <c r="M26" s="326">
        <f>Oktober!L42</f>
        <v>557200</v>
      </c>
      <c r="N26" s="326">
        <f>November!L41</f>
        <v>613000</v>
      </c>
      <c r="O26" s="327">
        <f>Dezember!L42</f>
        <v>668800</v>
      </c>
      <c r="P26" s="327">
        <f>SUM(D26:O26)</f>
        <v>4342800</v>
      </c>
    </row>
    <row r="27" spans="1:27" ht="14.1" customHeight="1" x14ac:dyDescent="0.2">
      <c r="B27" s="196"/>
      <c r="C27" s="200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2"/>
    </row>
    <row r="28" spans="1:27" ht="25.5" customHeight="1" x14ac:dyDescent="0.2">
      <c r="B28" s="250" t="s">
        <v>125</v>
      </c>
      <c r="C28" s="250"/>
      <c r="D28" s="326">
        <f>Januar!L43</f>
        <v>54000</v>
      </c>
      <c r="E28" s="326">
        <f>Februar!L41</f>
        <v>54000</v>
      </c>
      <c r="F28" s="326">
        <f>März!L43</f>
        <v>54000</v>
      </c>
      <c r="G28" s="326">
        <f>April!L42</f>
        <v>54000</v>
      </c>
      <c r="H28" s="326">
        <f>Mai!L43</f>
        <v>54000</v>
      </c>
      <c r="I28" s="326">
        <f>Juni!L42</f>
        <v>54000</v>
      </c>
      <c r="J28" s="326">
        <f>Juli!L43</f>
        <v>54000</v>
      </c>
      <c r="K28" s="326">
        <f>August!L43</f>
        <v>54000</v>
      </c>
      <c r="L28" s="326">
        <f>September!L42</f>
        <v>54000</v>
      </c>
      <c r="M28" s="326">
        <f>Oktober!L43</f>
        <v>54000</v>
      </c>
      <c r="N28" s="326">
        <f>November!L42</f>
        <v>54000</v>
      </c>
      <c r="O28" s="327">
        <f>Dezember!L43</f>
        <v>54000</v>
      </c>
      <c r="P28" s="327">
        <f>SUM(D28:O28)</f>
        <v>648000</v>
      </c>
      <c r="S28" s="245" t="s">
        <v>126</v>
      </c>
      <c r="T28" s="245"/>
      <c r="U28" s="245"/>
      <c r="V28" s="245"/>
      <c r="W28" s="245"/>
      <c r="X28" s="245"/>
      <c r="Y28" s="245"/>
      <c r="Z28" s="245"/>
      <c r="AA28" s="245"/>
    </row>
    <row r="29" spans="1:27" ht="14.1" customHeight="1" x14ac:dyDescent="0.2">
      <c r="B29" s="246"/>
      <c r="C29" s="246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2"/>
    </row>
    <row r="30" spans="1:27" ht="25.5" customHeight="1" x14ac:dyDescent="0.2">
      <c r="B30" s="247" t="s">
        <v>127</v>
      </c>
      <c r="C30" s="247"/>
      <c r="D30" s="203" t="s">
        <v>19</v>
      </c>
      <c r="E30" s="203" t="s">
        <v>19</v>
      </c>
      <c r="F30" s="203" t="s">
        <v>19</v>
      </c>
      <c r="G30" s="203" t="s">
        <v>19</v>
      </c>
      <c r="H30" s="203" t="s">
        <v>19</v>
      </c>
      <c r="I30" s="203" t="s">
        <v>19</v>
      </c>
      <c r="J30" s="203" t="s">
        <v>19</v>
      </c>
      <c r="K30" s="203" t="s">
        <v>19</v>
      </c>
      <c r="L30" s="203" t="s">
        <v>19</v>
      </c>
      <c r="M30" s="203" t="s">
        <v>19</v>
      </c>
      <c r="N30" s="203" t="s">
        <v>19</v>
      </c>
      <c r="O30" s="204" t="s">
        <v>19</v>
      </c>
      <c r="P30" s="328">
        <f>SUM(D30:O30)</f>
        <v>0</v>
      </c>
      <c r="S30" s="248" t="s">
        <v>128</v>
      </c>
      <c r="T30" s="248"/>
      <c r="U30" s="248"/>
      <c r="V30" s="248"/>
      <c r="W30" s="248"/>
      <c r="X30" s="248"/>
      <c r="Y30" s="248"/>
      <c r="Z30" s="248"/>
      <c r="AA30" s="248"/>
    </row>
    <row r="31" spans="1:27" ht="14.1" customHeight="1" x14ac:dyDescent="0.2">
      <c r="A31" s="78"/>
      <c r="B31" s="205"/>
      <c r="C31" s="205"/>
      <c r="D31" s="205"/>
      <c r="E31" s="206"/>
      <c r="F31" s="205"/>
      <c r="G31" s="205"/>
      <c r="H31" s="206"/>
      <c r="I31" s="205"/>
      <c r="J31" s="205"/>
      <c r="K31" s="205"/>
      <c r="L31" s="205"/>
      <c r="M31" s="206"/>
      <c r="N31" s="205"/>
      <c r="O31" s="205"/>
      <c r="P31" s="205"/>
    </row>
    <row r="32" spans="1:27" s="85" customFormat="1" ht="28.35" customHeight="1" x14ac:dyDescent="0.2">
      <c r="A32" s="207"/>
      <c r="B32" s="249" t="s">
        <v>65</v>
      </c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07"/>
    </row>
    <row r="33" spans="1:16" ht="56.65" customHeight="1" x14ac:dyDescent="0.25">
      <c r="A33" s="78"/>
      <c r="B33" s="88" t="s">
        <v>66</v>
      </c>
      <c r="C33" s="208"/>
      <c r="D33" s="209"/>
      <c r="E33" s="89" t="s">
        <v>67</v>
      </c>
      <c r="F33" s="244"/>
      <c r="G33" s="244"/>
      <c r="H33" s="244"/>
      <c r="I33" s="244"/>
      <c r="J33" s="244"/>
      <c r="K33" s="141"/>
      <c r="L33" s="78"/>
      <c r="M33" s="78"/>
      <c r="N33" s="78"/>
      <c r="O33" s="78"/>
      <c r="P33" s="78"/>
    </row>
  </sheetData>
  <sheetProtection algorithmName="SHA-512" hashValue="JN9GNVEBCoyTkzCSorsgvyMtFl3AFGxB2d1R5U0wtnsX4hGSY1SofpxKdXPmqUnMbHI0gatH/Wfh6xxQ3KPl2w==" saltValue="Dx81Fq57238xWseMukMWlQ==" spinCount="100000" sheet="1" objects="1" scenarios="1"/>
  <mergeCells count="33">
    <mergeCell ref="B1:G1"/>
    <mergeCell ref="O1:Q1"/>
    <mergeCell ref="A3:Q3"/>
    <mergeCell ref="B4:I4"/>
    <mergeCell ref="C5:J5"/>
    <mergeCell ref="N5:P6"/>
    <mergeCell ref="C6:J6"/>
    <mergeCell ref="B7:C7"/>
    <mergeCell ref="N7:P7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8:C28"/>
    <mergeCell ref="F33:J33"/>
    <mergeCell ref="S28:AA28"/>
    <mergeCell ref="B29:C29"/>
    <mergeCell ref="B30:C30"/>
    <mergeCell ref="S30:AA30"/>
    <mergeCell ref="B32:O32"/>
  </mergeCells>
  <conditionalFormatting sqref="D24:P24">
    <cfRule type="cellIs" dxfId="1" priority="2" operator="between">
      <formula>0.8</formula>
      <formula>1</formula>
    </cfRule>
    <cfRule type="cellIs" dxfId="0" priority="3" operator="between">
      <formula>0</formula>
      <formula>0.79</formula>
    </cfRule>
  </conditionalFormatting>
  <pageMargins left="0.39370078740157483" right="0.39370078740157483" top="0.59055118110236227" bottom="0.39370078740157483" header="0.59055118110236227" footer="0.39370078740157483"/>
  <pageSetup paperSize="9" scale="54" firstPageNumber="0" fitToHeight="4" orientation="landscape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1048576"/>
  <sheetViews>
    <sheetView zoomScale="58" zoomScaleNormal="58" workbookViewId="0">
      <selection activeCell="F7" sqref="F7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1" style="1"/>
    <col min="5" max="6" width="12.7109375" style="1"/>
    <col min="7" max="7" width="10.140625" style="1"/>
    <col min="8" max="9" width="12.7109375" style="1"/>
    <col min="10" max="10" width="15.28515625" style="1"/>
    <col min="11" max="11" width="12.7109375" style="1"/>
    <col min="12" max="12" width="20.42578125" style="1"/>
    <col min="13" max="13" width="12.7109375" style="1"/>
    <col min="14" max="14" width="12.7109375" style="2"/>
    <col min="15" max="15" width="2.5703125" style="2"/>
    <col min="16" max="16" width="2.5703125" style="1"/>
    <col min="17" max="17" width="95.85546875" style="3"/>
    <col min="18" max="18" width="4.85546875" style="1"/>
    <col min="19" max="1025" width="11" style="1"/>
  </cols>
  <sheetData>
    <row r="1" spans="1:26" ht="34.9" customHeight="1" x14ac:dyDescent="0.25">
      <c r="B1" s="223"/>
      <c r="C1" s="223"/>
      <c r="D1" s="223"/>
      <c r="E1" s="223"/>
      <c r="F1" s="223"/>
      <c r="G1" s="223"/>
      <c r="H1" s="223"/>
      <c r="I1" s="223"/>
      <c r="J1" s="5"/>
      <c r="K1" s="5"/>
      <c r="L1" s="224" t="s">
        <v>0</v>
      </c>
      <c r="M1" s="224"/>
      <c r="N1" s="224"/>
      <c r="O1" s="224"/>
      <c r="P1" s="5"/>
      <c r="Q1" s="6" t="s">
        <v>1</v>
      </c>
      <c r="R1" s="7"/>
      <c r="S1" s="8"/>
      <c r="T1" s="9"/>
      <c r="U1" s="10"/>
      <c r="V1" s="10"/>
      <c r="W1" s="10"/>
      <c r="X1" s="10"/>
      <c r="Y1" s="10"/>
      <c r="Z1" s="10"/>
    </row>
    <row r="2" spans="1:26" ht="5.65" customHeight="1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7"/>
      <c r="S2" s="8"/>
      <c r="T2" s="9"/>
      <c r="U2" s="10"/>
      <c r="V2" s="10"/>
      <c r="W2" s="10"/>
      <c r="X2" s="10"/>
      <c r="Y2" s="10"/>
      <c r="Z2" s="10"/>
    </row>
    <row r="3" spans="1:26" s="1" customFormat="1" ht="2.85" customHeight="1" x14ac:dyDescent="0.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5"/>
      <c r="Q3" s="225" t="s">
        <v>2</v>
      </c>
      <c r="R3" s="225"/>
      <c r="S3" s="225"/>
      <c r="T3" s="9"/>
      <c r="U3" s="10"/>
      <c r="V3" s="10"/>
      <c r="W3" s="10"/>
      <c r="X3" s="10"/>
      <c r="Y3" s="10"/>
      <c r="Z3" s="10"/>
    </row>
    <row r="4" spans="1:26" ht="19.899999999999999" customHeight="1" x14ac:dyDescent="0.25">
      <c r="B4" s="226" t="s">
        <v>3</v>
      </c>
      <c r="C4" s="226"/>
      <c r="D4" s="226"/>
      <c r="E4" s="226"/>
      <c r="F4" s="226"/>
      <c r="G4" s="226"/>
      <c r="H4" s="226"/>
      <c r="I4" s="226"/>
      <c r="J4" s="11"/>
      <c r="K4" s="11"/>
      <c r="L4" s="11"/>
      <c r="M4" s="11"/>
      <c r="N4" s="12"/>
      <c r="O4" s="12"/>
      <c r="P4" s="13"/>
      <c r="Q4" s="225"/>
      <c r="R4" s="225"/>
      <c r="S4" s="225"/>
      <c r="T4" s="9"/>
      <c r="U4" s="10"/>
      <c r="V4" s="10"/>
      <c r="W4" s="10"/>
      <c r="X4" s="10"/>
      <c r="Y4" s="10"/>
      <c r="Z4" s="10"/>
    </row>
    <row r="5" spans="1:26" ht="28.35" customHeight="1" x14ac:dyDescent="0.2">
      <c r="A5" s="14"/>
      <c r="B5" s="15" t="s">
        <v>4</v>
      </c>
      <c r="C5" s="227" t="str">
        <f>Januar!C5</f>
        <v>Mustermann</v>
      </c>
      <c r="D5" s="227"/>
      <c r="E5" s="227"/>
      <c r="F5" s="227"/>
      <c r="G5" s="227"/>
      <c r="H5" s="227"/>
      <c r="I5" s="227"/>
      <c r="J5" s="227"/>
      <c r="K5" s="227"/>
      <c r="L5" s="16"/>
      <c r="M5" s="16"/>
      <c r="N5" s="17"/>
      <c r="O5" s="18"/>
      <c r="P5" s="19"/>
      <c r="Q5" s="225"/>
      <c r="R5" s="225"/>
      <c r="S5" s="225"/>
      <c r="T5" s="9"/>
      <c r="U5" s="10"/>
      <c r="V5" s="10"/>
      <c r="W5" s="10"/>
      <c r="X5" s="10"/>
      <c r="Y5" s="10"/>
      <c r="Z5" s="10"/>
    </row>
    <row r="6" spans="1:26" ht="28.35" customHeight="1" x14ac:dyDescent="0.25">
      <c r="A6" s="14"/>
      <c r="B6" s="15" t="s">
        <v>6</v>
      </c>
      <c r="C6" s="227" t="str">
        <f>Januar!C6</f>
        <v>Musterfirma</v>
      </c>
      <c r="D6" s="227"/>
      <c r="E6" s="227"/>
      <c r="F6" s="227"/>
      <c r="G6" s="227"/>
      <c r="H6" s="227"/>
      <c r="I6" s="227"/>
      <c r="J6" s="227"/>
      <c r="K6" s="227"/>
      <c r="L6" s="20"/>
      <c r="M6" s="20"/>
      <c r="N6" s="21"/>
      <c r="O6" s="21"/>
      <c r="P6" s="22"/>
      <c r="Q6" s="6"/>
      <c r="R6" s="7"/>
      <c r="S6" s="8"/>
      <c r="T6" s="9"/>
      <c r="U6" s="10"/>
      <c r="V6" s="10"/>
      <c r="W6" s="10"/>
      <c r="X6" s="10"/>
      <c r="Y6" s="10"/>
      <c r="Z6" s="10"/>
    </row>
    <row r="7" spans="1:26" ht="28.35" customHeight="1" x14ac:dyDescent="0.4">
      <c r="A7" s="14"/>
      <c r="B7" s="217" t="s">
        <v>8</v>
      </c>
      <c r="C7" s="217"/>
      <c r="D7" s="217"/>
      <c r="E7" s="217"/>
      <c r="F7" s="283">
        <f>Januar!F7</f>
        <v>2015</v>
      </c>
      <c r="G7" s="260" t="s">
        <v>68</v>
      </c>
      <c r="H7" s="260"/>
      <c r="I7" s="260"/>
      <c r="J7" s="260"/>
      <c r="K7" s="25"/>
      <c r="L7" s="219" t="s">
        <v>10</v>
      </c>
      <c r="M7" s="219"/>
      <c r="N7" s="219"/>
      <c r="O7" s="26"/>
      <c r="P7" s="26"/>
      <c r="Q7" s="6"/>
      <c r="R7" s="7"/>
      <c r="S7" s="8"/>
      <c r="T7" s="9"/>
      <c r="U7" s="10"/>
      <c r="V7" s="10"/>
      <c r="W7" s="10"/>
      <c r="X7" s="10"/>
      <c r="Y7" s="10"/>
      <c r="Z7" s="10"/>
    </row>
    <row r="8" spans="1:26" ht="14.1" customHeight="1" x14ac:dyDescent="0.25">
      <c r="B8" s="27"/>
      <c r="C8" s="28"/>
      <c r="D8" s="28"/>
      <c r="E8" s="28"/>
      <c r="F8" s="29"/>
      <c r="G8" s="30"/>
      <c r="H8" s="22"/>
      <c r="I8" s="31"/>
      <c r="J8" s="31"/>
      <c r="K8" s="31"/>
      <c r="L8" s="31"/>
      <c r="M8" s="31"/>
      <c r="N8" s="32"/>
      <c r="O8" s="26"/>
      <c r="P8" s="26"/>
      <c r="Q8" s="6"/>
      <c r="R8" s="7"/>
      <c r="S8" s="8"/>
      <c r="T8" s="9"/>
      <c r="U8" s="10"/>
      <c r="V8" s="10"/>
      <c r="W8" s="10"/>
      <c r="X8" s="10"/>
      <c r="Y8" s="10"/>
      <c r="Z8" s="10"/>
    </row>
    <row r="9" spans="1:26" ht="28.35" customHeight="1" x14ac:dyDescent="0.2">
      <c r="B9" s="33"/>
      <c r="C9" s="220" t="s">
        <v>11</v>
      </c>
      <c r="D9" s="220"/>
      <c r="E9" s="221" t="s">
        <v>12</v>
      </c>
      <c r="F9" s="221"/>
      <c r="G9" s="221"/>
      <c r="H9" s="221"/>
      <c r="I9" s="221"/>
      <c r="J9" s="222" t="s">
        <v>13</v>
      </c>
      <c r="K9" s="222"/>
      <c r="L9" s="34"/>
      <c r="M9" s="34"/>
      <c r="N9" s="34"/>
      <c r="O9" s="22"/>
      <c r="P9" s="22"/>
      <c r="Q9" s="6"/>
      <c r="R9" s="8"/>
      <c r="S9" s="8"/>
      <c r="T9" s="9"/>
      <c r="U9" s="10"/>
      <c r="V9" s="10"/>
      <c r="W9" s="10"/>
      <c r="X9" s="10"/>
      <c r="Y9" s="10"/>
      <c r="Z9" s="10"/>
    </row>
    <row r="10" spans="1:26" s="48" customFormat="1" ht="33.950000000000003" customHeight="1" x14ac:dyDescent="0.2">
      <c r="A10" s="1"/>
      <c r="B10" s="35"/>
      <c r="C10" s="36" t="s">
        <v>14</v>
      </c>
      <c r="D10" s="37" t="s">
        <v>15</v>
      </c>
      <c r="E10" s="38" t="s">
        <v>16</v>
      </c>
      <c r="F10" s="38" t="s">
        <v>17</v>
      </c>
      <c r="G10" s="38" t="s">
        <v>18</v>
      </c>
      <c r="H10" s="38" t="str">
        <f>Januar!H10</f>
        <v>…</v>
      </c>
      <c r="I10" s="90" t="str">
        <f>Januar!I10</f>
        <v>…</v>
      </c>
      <c r="J10" s="41" t="s">
        <v>20</v>
      </c>
      <c r="K10" s="42" t="s">
        <v>21</v>
      </c>
      <c r="L10" s="43" t="s">
        <v>22</v>
      </c>
      <c r="M10" s="43" t="str">
        <f>Januar!M10</f>
        <v>…</v>
      </c>
      <c r="N10" s="91" t="str">
        <f>Januar!N10</f>
        <v>…</v>
      </c>
      <c r="O10" s="46"/>
      <c r="P10" s="46"/>
      <c r="Q10" s="215" t="s">
        <v>23</v>
      </c>
      <c r="R10" s="215"/>
      <c r="S10" s="215"/>
      <c r="T10" s="215"/>
      <c r="U10" s="47"/>
      <c r="V10" s="47"/>
      <c r="W10" s="47"/>
      <c r="X10" s="47"/>
      <c r="Y10" s="47"/>
      <c r="Z10" s="47"/>
    </row>
    <row r="11" spans="1:26" s="48" customFormat="1" ht="33.950000000000003" customHeight="1" x14ac:dyDescent="0.2">
      <c r="A11" s="1"/>
      <c r="B11" s="49" t="s">
        <v>24</v>
      </c>
      <c r="C11" s="50" t="s">
        <v>25</v>
      </c>
      <c r="D11" s="51" t="s">
        <v>25</v>
      </c>
      <c r="E11" s="50" t="s">
        <v>25</v>
      </c>
      <c r="F11" s="50" t="s">
        <v>25</v>
      </c>
      <c r="G11" s="50" t="s">
        <v>25</v>
      </c>
      <c r="H11" s="50" t="s">
        <v>25</v>
      </c>
      <c r="I11" s="51" t="s">
        <v>25</v>
      </c>
      <c r="J11" s="50" t="s">
        <v>25</v>
      </c>
      <c r="K11" s="51" t="s">
        <v>26</v>
      </c>
      <c r="L11" s="52" t="s">
        <v>27</v>
      </c>
      <c r="M11" s="50" t="str">
        <f>Januar!M11</f>
        <v>…</v>
      </c>
      <c r="N11" s="92" t="str">
        <f>Januar!N11</f>
        <v>…</v>
      </c>
      <c r="O11" s="46"/>
      <c r="P11" s="46"/>
      <c r="Q11" s="55"/>
      <c r="R11" s="55"/>
      <c r="S11" s="56"/>
      <c r="T11" s="57"/>
      <c r="U11" s="47"/>
      <c r="V11" s="47"/>
      <c r="W11" s="47"/>
      <c r="X11" s="47"/>
      <c r="Y11" s="47"/>
      <c r="Z11" s="47"/>
    </row>
    <row r="12" spans="1:26" ht="25.5" customHeight="1" x14ac:dyDescent="0.2">
      <c r="B12" s="58" t="s">
        <v>28</v>
      </c>
      <c r="C12" s="59">
        <v>5</v>
      </c>
      <c r="D12" s="60">
        <v>15</v>
      </c>
      <c r="E12" s="59">
        <v>1</v>
      </c>
      <c r="F12" s="59">
        <v>1</v>
      </c>
      <c r="G12" s="59">
        <v>1</v>
      </c>
      <c r="H12" s="59">
        <v>1</v>
      </c>
      <c r="I12" s="60">
        <v>1</v>
      </c>
      <c r="J12" s="284">
        <f t="shared" ref="J12:J40" si="0">IF(SUM(C12:I12)=0,"",SUM(C12:I12))</f>
        <v>25</v>
      </c>
      <c r="K12" s="285">
        <f t="shared" ref="K12:K41" si="1">IF((E12+F12+G12+H12+I12)=0,IF(C12+D12=0,"",1),(C12+D12)/(C12+D12+E12+F12+G12+H12+I12))</f>
        <v>0.8</v>
      </c>
      <c r="L12" s="93">
        <v>56800</v>
      </c>
      <c r="M12" s="94"/>
      <c r="N12" s="95"/>
      <c r="O12" s="22"/>
      <c r="P12" s="22"/>
      <c r="Q12" s="215" t="s">
        <v>29</v>
      </c>
      <c r="R12" s="215"/>
      <c r="S12" s="215"/>
      <c r="T12" s="215"/>
      <c r="U12" s="10"/>
      <c r="V12" s="10"/>
      <c r="W12" s="10"/>
      <c r="X12" s="10"/>
      <c r="Y12" s="10"/>
      <c r="Z12" s="10"/>
    </row>
    <row r="13" spans="1:26" ht="25.5" customHeight="1" x14ac:dyDescent="0.2">
      <c r="B13" s="58" t="s">
        <v>30</v>
      </c>
      <c r="C13" s="64">
        <v>2</v>
      </c>
      <c r="D13" s="65">
        <v>3</v>
      </c>
      <c r="E13" s="64">
        <v>1</v>
      </c>
      <c r="F13" s="64">
        <v>1</v>
      </c>
      <c r="G13" s="64">
        <v>1</v>
      </c>
      <c r="H13" s="64">
        <v>1</v>
      </c>
      <c r="I13" s="65">
        <v>1</v>
      </c>
      <c r="J13" s="286">
        <f t="shared" si="0"/>
        <v>10</v>
      </c>
      <c r="K13" s="287">
        <f t="shared" si="1"/>
        <v>0.5</v>
      </c>
      <c r="L13" s="96">
        <v>58600</v>
      </c>
      <c r="M13" s="97"/>
      <c r="N13" s="98"/>
      <c r="O13" s="22"/>
      <c r="P13" s="22"/>
      <c r="Q13" s="69"/>
      <c r="R13" s="9"/>
      <c r="S13" s="9"/>
      <c r="T13" s="9"/>
      <c r="U13" s="10"/>
      <c r="V13" s="10"/>
      <c r="W13" s="10"/>
      <c r="X13" s="10"/>
      <c r="Y13" s="10"/>
      <c r="Z13" s="10"/>
    </row>
    <row r="14" spans="1:26" ht="25.5" customHeight="1" x14ac:dyDescent="0.2">
      <c r="B14" s="58" t="s">
        <v>31</v>
      </c>
      <c r="C14" s="94"/>
      <c r="D14" s="99"/>
      <c r="E14" s="94"/>
      <c r="F14" s="94"/>
      <c r="G14" s="94"/>
      <c r="H14" s="94"/>
      <c r="I14" s="99"/>
      <c r="J14" s="284" t="str">
        <f t="shared" si="0"/>
        <v/>
      </c>
      <c r="K14" s="285" t="str">
        <f t="shared" si="1"/>
        <v/>
      </c>
      <c r="L14" s="100"/>
      <c r="M14" s="94"/>
      <c r="N14" s="95"/>
      <c r="O14" s="22"/>
      <c r="P14" s="22"/>
      <c r="Q14" s="70"/>
      <c r="R14" s="9"/>
      <c r="S14" s="9"/>
      <c r="T14" s="9"/>
      <c r="U14" s="10"/>
      <c r="V14" s="10"/>
      <c r="W14" s="10"/>
      <c r="X14" s="10"/>
      <c r="Y14" s="10"/>
      <c r="Z14" s="10"/>
    </row>
    <row r="15" spans="1:26" ht="25.5" customHeight="1" x14ac:dyDescent="0.2">
      <c r="B15" s="58" t="s">
        <v>32</v>
      </c>
      <c r="C15" s="97"/>
      <c r="D15" s="101"/>
      <c r="E15" s="102"/>
      <c r="F15" s="97"/>
      <c r="G15" s="97"/>
      <c r="H15" s="97"/>
      <c r="I15" s="98"/>
      <c r="J15" s="286" t="str">
        <f t="shared" si="0"/>
        <v/>
      </c>
      <c r="K15" s="287" t="str">
        <f t="shared" si="1"/>
        <v/>
      </c>
      <c r="L15" s="103"/>
      <c r="M15" s="97"/>
      <c r="N15" s="98"/>
      <c r="O15" s="22"/>
      <c r="P15" s="22"/>
      <c r="Q15" s="71"/>
    </row>
    <row r="16" spans="1:26" ht="25.5" customHeight="1" x14ac:dyDescent="0.2">
      <c r="B16" s="58" t="s">
        <v>33</v>
      </c>
      <c r="C16" s="94"/>
      <c r="D16" s="104"/>
      <c r="E16" s="105"/>
      <c r="F16" s="94"/>
      <c r="G16" s="94"/>
      <c r="H16" s="94"/>
      <c r="I16" s="99"/>
      <c r="J16" s="284" t="str">
        <f t="shared" si="0"/>
        <v/>
      </c>
      <c r="K16" s="285" t="str">
        <f t="shared" si="1"/>
        <v/>
      </c>
      <c r="L16" s="100"/>
      <c r="M16" s="94"/>
      <c r="N16" s="95"/>
      <c r="O16" s="22"/>
      <c r="P16" s="11"/>
    </row>
    <row r="17" spans="2:19" ht="25.5" customHeight="1" x14ac:dyDescent="0.2">
      <c r="B17" s="58" t="s">
        <v>34</v>
      </c>
      <c r="C17" s="97"/>
      <c r="D17" s="101"/>
      <c r="E17" s="102"/>
      <c r="F17" s="97"/>
      <c r="G17" s="97"/>
      <c r="H17" s="97"/>
      <c r="I17" s="98"/>
      <c r="J17" s="286" t="str">
        <f t="shared" si="0"/>
        <v/>
      </c>
      <c r="K17" s="287" t="str">
        <f t="shared" si="1"/>
        <v/>
      </c>
      <c r="L17" s="103"/>
      <c r="M17" s="97"/>
      <c r="N17" s="98"/>
      <c r="O17" s="22"/>
      <c r="P17" s="11"/>
    </row>
    <row r="18" spans="2:19" ht="25.5" customHeight="1" x14ac:dyDescent="0.2">
      <c r="B18" s="58" t="s">
        <v>35</v>
      </c>
      <c r="C18" s="94"/>
      <c r="D18" s="104"/>
      <c r="E18" s="105"/>
      <c r="F18" s="94"/>
      <c r="G18" s="94"/>
      <c r="H18" s="94"/>
      <c r="I18" s="99"/>
      <c r="J18" s="284" t="str">
        <f t="shared" si="0"/>
        <v/>
      </c>
      <c r="K18" s="285" t="str">
        <f t="shared" si="1"/>
        <v/>
      </c>
      <c r="L18" s="100"/>
      <c r="M18" s="94"/>
      <c r="N18" s="95"/>
      <c r="O18" s="22"/>
      <c r="P18" s="11"/>
    </row>
    <row r="19" spans="2:19" ht="25.5" customHeight="1" x14ac:dyDescent="0.25">
      <c r="B19" s="58" t="s">
        <v>36</v>
      </c>
      <c r="C19" s="97"/>
      <c r="D19" s="101"/>
      <c r="E19" s="102"/>
      <c r="F19" s="97"/>
      <c r="G19" s="97"/>
      <c r="H19" s="97"/>
      <c r="I19" s="98"/>
      <c r="J19" s="286" t="str">
        <f t="shared" si="0"/>
        <v/>
      </c>
      <c r="K19" s="287" t="str">
        <f t="shared" si="1"/>
        <v/>
      </c>
      <c r="L19" s="103"/>
      <c r="M19" s="97"/>
      <c r="N19" s="98"/>
      <c r="O19" s="22"/>
      <c r="P19" s="22"/>
      <c r="Q19" s="72"/>
      <c r="R19" s="2"/>
      <c r="S19" s="3"/>
    </row>
    <row r="20" spans="2:19" ht="25.5" customHeight="1" x14ac:dyDescent="0.2">
      <c r="B20" s="58" t="s">
        <v>37</v>
      </c>
      <c r="C20" s="94"/>
      <c r="D20" s="104"/>
      <c r="E20" s="105"/>
      <c r="F20" s="94"/>
      <c r="G20" s="94"/>
      <c r="H20" s="94"/>
      <c r="I20" s="99"/>
      <c r="J20" s="284" t="str">
        <f t="shared" si="0"/>
        <v/>
      </c>
      <c r="K20" s="285" t="str">
        <f t="shared" si="1"/>
        <v/>
      </c>
      <c r="L20" s="100"/>
      <c r="M20" s="94"/>
      <c r="N20" s="95"/>
      <c r="O20" s="22"/>
      <c r="P20" s="22"/>
      <c r="Q20" s="2"/>
      <c r="R20" s="2"/>
      <c r="S20" s="3"/>
    </row>
    <row r="21" spans="2:19" ht="25.5" customHeight="1" x14ac:dyDescent="0.2">
      <c r="B21" s="58" t="s">
        <v>38</v>
      </c>
      <c r="C21" s="97"/>
      <c r="D21" s="101"/>
      <c r="E21" s="102"/>
      <c r="F21" s="97"/>
      <c r="G21" s="97"/>
      <c r="H21" s="97"/>
      <c r="I21" s="98"/>
      <c r="J21" s="286" t="str">
        <f t="shared" si="0"/>
        <v/>
      </c>
      <c r="K21" s="287" t="str">
        <f t="shared" si="1"/>
        <v/>
      </c>
      <c r="L21" s="103"/>
      <c r="M21" s="97"/>
      <c r="N21" s="98"/>
      <c r="O21" s="22"/>
      <c r="P21" s="22"/>
      <c r="Q21" s="2"/>
      <c r="R21" s="2"/>
      <c r="S21" s="3"/>
    </row>
    <row r="22" spans="2:19" ht="25.5" customHeight="1" x14ac:dyDescent="0.2">
      <c r="B22" s="58" t="s">
        <v>39</v>
      </c>
      <c r="C22" s="94"/>
      <c r="D22" s="104"/>
      <c r="E22" s="105"/>
      <c r="F22" s="94"/>
      <c r="G22" s="94"/>
      <c r="H22" s="94"/>
      <c r="I22" s="99"/>
      <c r="J22" s="284" t="str">
        <f t="shared" si="0"/>
        <v/>
      </c>
      <c r="K22" s="285" t="str">
        <f t="shared" si="1"/>
        <v/>
      </c>
      <c r="L22" s="100"/>
      <c r="M22" s="94"/>
      <c r="N22" s="95"/>
      <c r="O22" s="22"/>
      <c r="P22" s="22"/>
      <c r="Q22" s="2"/>
      <c r="R22" s="2"/>
      <c r="S22" s="3"/>
    </row>
    <row r="23" spans="2:19" ht="25.5" customHeight="1" x14ac:dyDescent="0.2">
      <c r="B23" s="58" t="s">
        <v>40</v>
      </c>
      <c r="C23" s="97"/>
      <c r="D23" s="101"/>
      <c r="E23" s="102"/>
      <c r="F23" s="97"/>
      <c r="G23" s="97"/>
      <c r="H23" s="97"/>
      <c r="I23" s="98"/>
      <c r="J23" s="286" t="str">
        <f t="shared" si="0"/>
        <v/>
      </c>
      <c r="K23" s="287" t="str">
        <f t="shared" si="1"/>
        <v/>
      </c>
      <c r="L23" s="103"/>
      <c r="M23" s="97"/>
      <c r="N23" s="98"/>
      <c r="O23" s="22"/>
      <c r="P23" s="22"/>
      <c r="Q23" s="2"/>
      <c r="R23" s="2"/>
      <c r="S23" s="3"/>
    </row>
    <row r="24" spans="2:19" ht="25.5" customHeight="1" x14ac:dyDescent="0.2">
      <c r="B24" s="58" t="s">
        <v>41</v>
      </c>
      <c r="C24" s="94"/>
      <c r="D24" s="104"/>
      <c r="E24" s="105"/>
      <c r="F24" s="94"/>
      <c r="G24" s="94"/>
      <c r="H24" s="94"/>
      <c r="I24" s="99"/>
      <c r="J24" s="284" t="str">
        <f t="shared" si="0"/>
        <v/>
      </c>
      <c r="K24" s="285" t="str">
        <f t="shared" si="1"/>
        <v/>
      </c>
      <c r="L24" s="100"/>
      <c r="M24" s="94"/>
      <c r="N24" s="95"/>
      <c r="O24" s="22"/>
      <c r="P24" s="22"/>
      <c r="Q24" s="2"/>
      <c r="R24" s="2"/>
      <c r="S24" s="3"/>
    </row>
    <row r="25" spans="2:19" ht="25.5" customHeight="1" x14ac:dyDescent="0.2">
      <c r="B25" s="58" t="s">
        <v>42</v>
      </c>
      <c r="C25" s="97"/>
      <c r="D25" s="101"/>
      <c r="E25" s="102"/>
      <c r="F25" s="97"/>
      <c r="G25" s="97"/>
      <c r="H25" s="97"/>
      <c r="I25" s="98"/>
      <c r="J25" s="286" t="str">
        <f t="shared" si="0"/>
        <v/>
      </c>
      <c r="K25" s="287" t="str">
        <f t="shared" si="1"/>
        <v/>
      </c>
      <c r="L25" s="103"/>
      <c r="M25" s="97"/>
      <c r="N25" s="98"/>
      <c r="O25" s="22"/>
      <c r="P25" s="22"/>
      <c r="Q25" s="2"/>
      <c r="R25" s="2"/>
      <c r="S25" s="3"/>
    </row>
    <row r="26" spans="2:19" ht="25.5" customHeight="1" x14ac:dyDescent="0.2">
      <c r="B26" s="58" t="s">
        <v>43</v>
      </c>
      <c r="C26" s="94"/>
      <c r="D26" s="104"/>
      <c r="E26" s="105"/>
      <c r="F26" s="94"/>
      <c r="G26" s="94"/>
      <c r="H26" s="94"/>
      <c r="I26" s="99"/>
      <c r="J26" s="284" t="str">
        <f t="shared" si="0"/>
        <v/>
      </c>
      <c r="K26" s="285" t="str">
        <f t="shared" si="1"/>
        <v/>
      </c>
      <c r="L26" s="100"/>
      <c r="M26" s="94"/>
      <c r="N26" s="95"/>
      <c r="O26" s="22"/>
      <c r="P26" s="22"/>
      <c r="Q26" s="2"/>
      <c r="R26" s="2"/>
      <c r="S26" s="3"/>
    </row>
    <row r="27" spans="2:19" ht="25.5" customHeight="1" x14ac:dyDescent="0.2">
      <c r="B27" s="58" t="s">
        <v>44</v>
      </c>
      <c r="C27" s="97"/>
      <c r="D27" s="101"/>
      <c r="E27" s="102"/>
      <c r="F27" s="97"/>
      <c r="G27" s="97"/>
      <c r="H27" s="97"/>
      <c r="I27" s="98"/>
      <c r="J27" s="286" t="str">
        <f t="shared" si="0"/>
        <v/>
      </c>
      <c r="K27" s="287" t="str">
        <f t="shared" si="1"/>
        <v/>
      </c>
      <c r="L27" s="103"/>
      <c r="M27" s="97"/>
      <c r="N27" s="98"/>
      <c r="O27" s="22"/>
      <c r="P27" s="22"/>
      <c r="Q27" s="2"/>
      <c r="R27" s="2"/>
      <c r="S27" s="3"/>
    </row>
    <row r="28" spans="2:19" ht="25.5" customHeight="1" x14ac:dyDescent="0.2">
      <c r="B28" s="58" t="s">
        <v>45</v>
      </c>
      <c r="C28" s="94"/>
      <c r="D28" s="104"/>
      <c r="E28" s="105"/>
      <c r="F28" s="94"/>
      <c r="G28" s="94"/>
      <c r="H28" s="94"/>
      <c r="I28" s="99"/>
      <c r="J28" s="284" t="str">
        <f t="shared" si="0"/>
        <v/>
      </c>
      <c r="K28" s="285" t="str">
        <f t="shared" si="1"/>
        <v/>
      </c>
      <c r="L28" s="100"/>
      <c r="M28" s="94"/>
      <c r="N28" s="95"/>
      <c r="O28" s="22"/>
      <c r="P28" s="22"/>
      <c r="Q28" s="2"/>
      <c r="R28" s="2"/>
      <c r="S28" s="3"/>
    </row>
    <row r="29" spans="2:19" ht="25.5" customHeight="1" x14ac:dyDescent="0.2">
      <c r="B29" s="58" t="s">
        <v>46</v>
      </c>
      <c r="C29" s="97"/>
      <c r="D29" s="101"/>
      <c r="E29" s="102"/>
      <c r="F29" s="97"/>
      <c r="G29" s="97"/>
      <c r="H29" s="97"/>
      <c r="I29" s="98"/>
      <c r="J29" s="286" t="str">
        <f t="shared" si="0"/>
        <v/>
      </c>
      <c r="K29" s="287" t="str">
        <f t="shared" si="1"/>
        <v/>
      </c>
      <c r="L29" s="103"/>
      <c r="M29" s="97"/>
      <c r="N29" s="98"/>
      <c r="O29" s="22"/>
      <c r="P29" s="22"/>
      <c r="Q29" s="2"/>
      <c r="R29" s="2"/>
      <c r="S29" s="3"/>
    </row>
    <row r="30" spans="2:19" ht="25.5" customHeight="1" x14ac:dyDescent="0.2">
      <c r="B30" s="58" t="s">
        <v>47</v>
      </c>
      <c r="C30" s="94"/>
      <c r="D30" s="104"/>
      <c r="E30" s="105"/>
      <c r="F30" s="94"/>
      <c r="G30" s="94"/>
      <c r="H30" s="94"/>
      <c r="I30" s="99"/>
      <c r="J30" s="284" t="str">
        <f t="shared" si="0"/>
        <v/>
      </c>
      <c r="K30" s="285" t="str">
        <f t="shared" si="1"/>
        <v/>
      </c>
      <c r="L30" s="100"/>
      <c r="M30" s="94"/>
      <c r="N30" s="95"/>
      <c r="O30" s="22"/>
      <c r="P30" s="22"/>
      <c r="Q30" s="2"/>
      <c r="R30" s="2"/>
      <c r="S30" s="3"/>
    </row>
    <row r="31" spans="2:19" ht="25.5" customHeight="1" x14ac:dyDescent="0.2">
      <c r="B31" s="58" t="s">
        <v>48</v>
      </c>
      <c r="C31" s="97"/>
      <c r="D31" s="101"/>
      <c r="E31" s="102"/>
      <c r="F31" s="97"/>
      <c r="G31" s="97"/>
      <c r="H31" s="97"/>
      <c r="I31" s="98"/>
      <c r="J31" s="286" t="str">
        <f t="shared" si="0"/>
        <v/>
      </c>
      <c r="K31" s="287" t="str">
        <f t="shared" si="1"/>
        <v/>
      </c>
      <c r="L31" s="103"/>
      <c r="M31" s="97"/>
      <c r="N31" s="98"/>
      <c r="O31" s="22"/>
      <c r="P31" s="22"/>
      <c r="Q31" s="2"/>
      <c r="R31" s="2"/>
      <c r="S31" s="3"/>
    </row>
    <row r="32" spans="2:19" ht="25.5" customHeight="1" x14ac:dyDescent="0.2">
      <c r="B32" s="58" t="s">
        <v>49</v>
      </c>
      <c r="C32" s="94"/>
      <c r="D32" s="104"/>
      <c r="E32" s="105"/>
      <c r="F32" s="94"/>
      <c r="G32" s="94"/>
      <c r="H32" s="94"/>
      <c r="I32" s="99"/>
      <c r="J32" s="284" t="str">
        <f t="shared" si="0"/>
        <v/>
      </c>
      <c r="K32" s="285" t="str">
        <f t="shared" si="1"/>
        <v/>
      </c>
      <c r="L32" s="100"/>
      <c r="M32" s="94"/>
      <c r="N32" s="95"/>
      <c r="O32" s="22"/>
      <c r="P32" s="22"/>
      <c r="Q32" s="2"/>
      <c r="R32" s="2"/>
      <c r="S32" s="3"/>
    </row>
    <row r="33" spans="1:19" ht="25.5" customHeight="1" x14ac:dyDescent="0.2">
      <c r="B33" s="58" t="s">
        <v>50</v>
      </c>
      <c r="C33" s="97"/>
      <c r="D33" s="101"/>
      <c r="E33" s="102"/>
      <c r="F33" s="97"/>
      <c r="G33" s="97"/>
      <c r="H33" s="97"/>
      <c r="I33" s="98"/>
      <c r="J33" s="286" t="str">
        <f t="shared" si="0"/>
        <v/>
      </c>
      <c r="K33" s="287" t="str">
        <f t="shared" si="1"/>
        <v/>
      </c>
      <c r="L33" s="103"/>
      <c r="M33" s="97"/>
      <c r="N33" s="98"/>
      <c r="O33" s="22"/>
      <c r="P33" s="22"/>
      <c r="Q33" s="2"/>
      <c r="R33" s="2"/>
      <c r="S33" s="3"/>
    </row>
    <row r="34" spans="1:19" ht="25.5" customHeight="1" x14ac:dyDescent="0.2">
      <c r="B34" s="58" t="s">
        <v>51</v>
      </c>
      <c r="C34" s="94"/>
      <c r="D34" s="104"/>
      <c r="E34" s="105"/>
      <c r="F34" s="94"/>
      <c r="G34" s="94"/>
      <c r="H34" s="94"/>
      <c r="I34" s="99"/>
      <c r="J34" s="284" t="str">
        <f t="shared" si="0"/>
        <v/>
      </c>
      <c r="K34" s="285" t="str">
        <f t="shared" si="1"/>
        <v/>
      </c>
      <c r="L34" s="100"/>
      <c r="M34" s="94"/>
      <c r="N34" s="95"/>
      <c r="O34" s="22"/>
      <c r="P34" s="22"/>
      <c r="Q34" s="2"/>
      <c r="R34" s="2"/>
      <c r="S34" s="3"/>
    </row>
    <row r="35" spans="1:19" ht="25.5" customHeight="1" x14ac:dyDescent="0.2">
      <c r="B35" s="58" t="s">
        <v>52</v>
      </c>
      <c r="C35" s="97"/>
      <c r="D35" s="101"/>
      <c r="E35" s="102"/>
      <c r="F35" s="97"/>
      <c r="G35" s="97"/>
      <c r="H35" s="97"/>
      <c r="I35" s="98"/>
      <c r="J35" s="286" t="str">
        <f t="shared" si="0"/>
        <v/>
      </c>
      <c r="K35" s="287" t="str">
        <f t="shared" si="1"/>
        <v/>
      </c>
      <c r="L35" s="103"/>
      <c r="M35" s="97"/>
      <c r="N35" s="98"/>
      <c r="O35" s="22"/>
      <c r="P35" s="22"/>
      <c r="Q35" s="2"/>
      <c r="R35" s="2"/>
      <c r="S35" s="3"/>
    </row>
    <row r="36" spans="1:19" ht="25.5" customHeight="1" x14ac:dyDescent="0.2">
      <c r="B36" s="58" t="s">
        <v>53</v>
      </c>
      <c r="C36" s="94"/>
      <c r="D36" s="104"/>
      <c r="E36" s="105"/>
      <c r="F36" s="94"/>
      <c r="G36" s="94"/>
      <c r="H36" s="94"/>
      <c r="I36" s="99"/>
      <c r="J36" s="284" t="str">
        <f t="shared" si="0"/>
        <v/>
      </c>
      <c r="K36" s="285" t="str">
        <f t="shared" si="1"/>
        <v/>
      </c>
      <c r="L36" s="100"/>
      <c r="M36" s="94"/>
      <c r="N36" s="95"/>
      <c r="O36" s="22"/>
      <c r="P36" s="22"/>
      <c r="Q36" s="2"/>
      <c r="R36" s="2"/>
      <c r="S36" s="3"/>
    </row>
    <row r="37" spans="1:19" ht="25.5" customHeight="1" x14ac:dyDescent="0.2">
      <c r="B37" s="58" t="s">
        <v>54</v>
      </c>
      <c r="C37" s="97"/>
      <c r="D37" s="101"/>
      <c r="E37" s="102"/>
      <c r="F37" s="97"/>
      <c r="G37" s="97"/>
      <c r="H37" s="97"/>
      <c r="I37" s="98"/>
      <c r="J37" s="286" t="str">
        <f t="shared" si="0"/>
        <v/>
      </c>
      <c r="K37" s="287" t="str">
        <f t="shared" si="1"/>
        <v/>
      </c>
      <c r="L37" s="103"/>
      <c r="M37" s="97"/>
      <c r="N37" s="98"/>
      <c r="O37" s="22"/>
      <c r="P37" s="22"/>
      <c r="Q37" s="2"/>
      <c r="R37" s="2"/>
      <c r="S37" s="3"/>
    </row>
    <row r="38" spans="1:19" ht="25.5" customHeight="1" x14ac:dyDescent="0.2">
      <c r="B38" s="58" t="s">
        <v>55</v>
      </c>
      <c r="C38" s="94"/>
      <c r="D38" s="104"/>
      <c r="E38" s="105"/>
      <c r="F38" s="94"/>
      <c r="G38" s="94"/>
      <c r="H38" s="94"/>
      <c r="I38" s="99"/>
      <c r="J38" s="284" t="str">
        <f t="shared" si="0"/>
        <v/>
      </c>
      <c r="K38" s="285" t="str">
        <f t="shared" si="1"/>
        <v/>
      </c>
      <c r="L38" s="100"/>
      <c r="M38" s="94"/>
      <c r="N38" s="95"/>
      <c r="O38" s="22"/>
      <c r="P38" s="22"/>
      <c r="Q38" s="2"/>
      <c r="R38" s="2"/>
      <c r="S38" s="3"/>
    </row>
    <row r="39" spans="1:19" ht="25.5" customHeight="1" x14ac:dyDescent="0.2">
      <c r="B39" s="58" t="s">
        <v>56</v>
      </c>
      <c r="C39" s="97"/>
      <c r="D39" s="101"/>
      <c r="E39" s="102"/>
      <c r="F39" s="97"/>
      <c r="G39" s="97"/>
      <c r="H39" s="97"/>
      <c r="I39" s="98"/>
      <c r="J39" s="286" t="str">
        <f t="shared" si="0"/>
        <v/>
      </c>
      <c r="K39" s="287" t="str">
        <f t="shared" si="1"/>
        <v/>
      </c>
      <c r="L39" s="103">
        <v>110800</v>
      </c>
      <c r="M39" s="97"/>
      <c r="N39" s="98"/>
      <c r="O39" s="22"/>
      <c r="P39" s="22"/>
      <c r="Q39" s="2"/>
      <c r="R39" s="2"/>
      <c r="S39" s="3"/>
    </row>
    <row r="40" spans="1:19" ht="25.5" customHeight="1" x14ac:dyDescent="0.2">
      <c r="B40" s="58" t="s">
        <v>57</v>
      </c>
      <c r="C40" s="106"/>
      <c r="D40" s="107"/>
      <c r="E40" s="106"/>
      <c r="F40" s="106"/>
      <c r="G40" s="106"/>
      <c r="H40" s="106"/>
      <c r="I40" s="107"/>
      <c r="J40" s="288" t="str">
        <f t="shared" si="0"/>
        <v/>
      </c>
      <c r="K40" s="289" t="str">
        <f t="shared" si="1"/>
        <v/>
      </c>
      <c r="L40" s="108"/>
      <c r="M40" s="109"/>
      <c r="N40" s="110"/>
      <c r="O40" s="22"/>
      <c r="P40" s="22"/>
      <c r="Q40" s="2"/>
      <c r="R40" s="2"/>
      <c r="S40" s="3"/>
    </row>
    <row r="41" spans="1:19" ht="25.5" customHeight="1" x14ac:dyDescent="0.2">
      <c r="B41" s="266" t="s">
        <v>60</v>
      </c>
      <c r="C41" s="290">
        <f t="shared" ref="C41:J41" si="2">IF(SUM(C12:C40)=0,"",SUM(C12:C40))</f>
        <v>7</v>
      </c>
      <c r="D41" s="291">
        <f t="shared" si="2"/>
        <v>18</v>
      </c>
      <c r="E41" s="292">
        <f t="shared" si="2"/>
        <v>2</v>
      </c>
      <c r="F41" s="293">
        <f t="shared" si="2"/>
        <v>2</v>
      </c>
      <c r="G41" s="293">
        <f t="shared" si="2"/>
        <v>2</v>
      </c>
      <c r="H41" s="293">
        <f t="shared" si="2"/>
        <v>2</v>
      </c>
      <c r="I41" s="294">
        <f t="shared" si="2"/>
        <v>2</v>
      </c>
      <c r="J41" s="295">
        <f t="shared" si="2"/>
        <v>35</v>
      </c>
      <c r="K41" s="296">
        <f t="shared" si="1"/>
        <v>0.7142857142857143</v>
      </c>
      <c r="L41" s="297">
        <f>IF(L40=0,SUM(L39-L12),SUM(L40-L12))</f>
        <v>54000</v>
      </c>
      <c r="M41" s="272"/>
      <c r="N41" s="273"/>
      <c r="O41" s="22"/>
      <c r="P41" s="22"/>
      <c r="Q41" s="2"/>
      <c r="R41" s="2"/>
      <c r="S41" s="3"/>
    </row>
    <row r="42" spans="1:19" s="81" customFormat="1" ht="33.950000000000003" customHeight="1" x14ac:dyDescent="0.2">
      <c r="A42" s="1"/>
      <c r="B42" s="274" t="s">
        <v>61</v>
      </c>
      <c r="C42" s="274"/>
      <c r="D42" s="298">
        <f>IF(SUM(C41:D41)=0,"",SUM(C41:D41))</f>
        <v>25</v>
      </c>
      <c r="E42" s="276"/>
      <c r="F42" s="277"/>
      <c r="G42" s="276"/>
      <c r="H42" s="278" t="s">
        <v>62</v>
      </c>
      <c r="I42" s="299">
        <f>IF(SUM(E41:I41)=0,"",SUM(E41:I41))</f>
        <v>10</v>
      </c>
      <c r="J42" s="280" t="s">
        <v>63</v>
      </c>
      <c r="K42" s="280"/>
      <c r="L42" s="281" t="s">
        <v>64</v>
      </c>
      <c r="M42" s="281"/>
      <c r="N42" s="282"/>
      <c r="O42" s="79"/>
      <c r="P42" s="79"/>
      <c r="Q42" s="80"/>
      <c r="R42" s="80"/>
      <c r="S42" s="80"/>
    </row>
    <row r="43" spans="1:19" s="1" customFormat="1" ht="14.1" customHeight="1" x14ac:dyDescent="0.2">
      <c r="A43" s="210"/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82"/>
      <c r="Q43" s="2"/>
      <c r="R43" s="2"/>
      <c r="S43" s="3"/>
    </row>
    <row r="44" spans="1:19" s="83" customFormat="1" ht="19.899999999999999" customHeight="1" x14ac:dyDescent="0.2">
      <c r="B44" s="211" t="s">
        <v>65</v>
      </c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84"/>
      <c r="P44" s="85"/>
      <c r="R44" s="86"/>
      <c r="S44" s="87"/>
    </row>
    <row r="45" spans="1:19" s="1" customFormat="1" ht="56.65" customHeight="1" x14ac:dyDescent="0.25">
      <c r="B45" s="88" t="s">
        <v>66</v>
      </c>
      <c r="C45" s="212"/>
      <c r="D45" s="212"/>
      <c r="E45" s="213" t="s">
        <v>67</v>
      </c>
      <c r="F45" s="213"/>
      <c r="G45" s="214"/>
      <c r="H45" s="214"/>
      <c r="I45" s="214"/>
      <c r="J45" s="214"/>
      <c r="K45" s="214"/>
      <c r="L45" s="214"/>
      <c r="M45" s="214"/>
      <c r="N45" s="78"/>
      <c r="R45" s="2"/>
      <c r="S45" s="3"/>
    </row>
    <row r="1048573" ht="12.95" customHeight="1" x14ac:dyDescent="0.2"/>
    <row r="1048574" ht="12.95" customHeight="1" x14ac:dyDescent="0.2"/>
    <row r="1048575" ht="12.95" customHeight="1" x14ac:dyDescent="0.2"/>
    <row r="1048576" ht="12.95" customHeight="1" x14ac:dyDescent="0.2"/>
  </sheetData>
  <sheetProtection algorithmName="SHA-512" hashValue="6uDgAteugdsxoz4u+fIifYfMmHYlusRK8v03NUgtJcy4C+tr9vNTD6DZ6FbL1OZn34aJjmFbUW2PGG7rJaPqPQ==" saltValue="X5Mqm+sI0firBBzPekxnNA==" spinCount="100000" sheet="1" objects="1" scenarios="1"/>
  <mergeCells count="23">
    <mergeCell ref="B1:I1"/>
    <mergeCell ref="L1:O1"/>
    <mergeCell ref="A3:O3"/>
    <mergeCell ref="Q3:S5"/>
    <mergeCell ref="B4:I4"/>
    <mergeCell ref="C5:K5"/>
    <mergeCell ref="C6:K6"/>
    <mergeCell ref="B7:E7"/>
    <mergeCell ref="G7:J7"/>
    <mergeCell ref="L7:N7"/>
    <mergeCell ref="C9:D9"/>
    <mergeCell ref="E9:I9"/>
    <mergeCell ref="J9:K9"/>
    <mergeCell ref="Q10:T10"/>
    <mergeCell ref="Q12:T12"/>
    <mergeCell ref="B42:C42"/>
    <mergeCell ref="J42:K42"/>
    <mergeCell ref="L42:M42"/>
    <mergeCell ref="A43:O43"/>
    <mergeCell ref="B44:N44"/>
    <mergeCell ref="C45:D45"/>
    <mergeCell ref="E45:F45"/>
    <mergeCell ref="G45:M45"/>
  </mergeCells>
  <conditionalFormatting sqref="K12:L41">
    <cfRule type="cellIs" dxfId="25" priority="2" operator="between">
      <formula>0.8</formula>
      <formula>1</formula>
    </cfRule>
    <cfRule type="cellIs" dxfId="24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4" firstPageNumber="0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1048576"/>
  <sheetViews>
    <sheetView zoomScale="58" zoomScaleNormal="58" zoomScalePageLayoutView="25" workbookViewId="0">
      <selection activeCell="F7" sqref="F7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1" style="1"/>
    <col min="5" max="6" width="12.7109375" style="1"/>
    <col min="7" max="7" width="10.140625" style="1"/>
    <col min="8" max="9" width="12.7109375" style="1"/>
    <col min="10" max="10" width="15.28515625" style="1"/>
    <col min="11" max="11" width="12.7109375" style="1"/>
    <col min="12" max="12" width="20.42578125" style="1"/>
    <col min="13" max="13" width="12.7109375" style="1"/>
    <col min="14" max="14" width="12.7109375" style="2"/>
    <col min="15" max="15" width="2.5703125" style="2"/>
    <col min="16" max="16" width="2.5703125" style="1"/>
    <col min="17" max="17" width="95.85546875" style="3"/>
    <col min="18" max="18" width="4.85546875" style="1"/>
    <col min="19" max="1025" width="11" style="1"/>
  </cols>
  <sheetData>
    <row r="1" spans="1:26" ht="34.9" customHeight="1" x14ac:dyDescent="0.25">
      <c r="B1" s="223"/>
      <c r="C1" s="223"/>
      <c r="D1" s="223"/>
      <c r="E1" s="223"/>
      <c r="F1" s="223"/>
      <c r="G1" s="223"/>
      <c r="H1" s="223"/>
      <c r="I1" s="223"/>
      <c r="J1" s="5"/>
      <c r="K1" s="5"/>
      <c r="L1" s="224" t="s">
        <v>0</v>
      </c>
      <c r="M1" s="224"/>
      <c r="N1" s="224"/>
      <c r="O1" s="224"/>
      <c r="P1" s="5"/>
      <c r="Q1" s="6" t="s">
        <v>1</v>
      </c>
      <c r="R1" s="7"/>
      <c r="S1" s="8"/>
      <c r="T1" s="9"/>
      <c r="U1" s="10"/>
      <c r="V1" s="10"/>
      <c r="W1" s="10"/>
      <c r="X1" s="10"/>
      <c r="Y1" s="10"/>
      <c r="Z1" s="10"/>
    </row>
    <row r="2" spans="1:26" ht="5.65" customHeight="1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7"/>
      <c r="S2" s="8"/>
      <c r="T2" s="9"/>
      <c r="U2" s="10"/>
      <c r="V2" s="10"/>
      <c r="W2" s="10"/>
      <c r="X2" s="10"/>
      <c r="Y2" s="10"/>
      <c r="Z2" s="10"/>
    </row>
    <row r="3" spans="1:26" s="1" customFormat="1" ht="2.85" customHeight="1" x14ac:dyDescent="0.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5"/>
      <c r="Q3" s="225" t="s">
        <v>2</v>
      </c>
      <c r="R3" s="225"/>
      <c r="S3" s="225"/>
      <c r="T3" s="9"/>
      <c r="U3" s="10"/>
      <c r="V3" s="10"/>
      <c r="W3" s="10"/>
      <c r="X3" s="10"/>
      <c r="Y3" s="10"/>
      <c r="Z3" s="10"/>
    </row>
    <row r="4" spans="1:26" ht="19.899999999999999" customHeight="1" x14ac:dyDescent="0.25">
      <c r="B4" s="226" t="s">
        <v>3</v>
      </c>
      <c r="C4" s="226"/>
      <c r="D4" s="226"/>
      <c r="E4" s="226"/>
      <c r="F4" s="226"/>
      <c r="G4" s="226"/>
      <c r="H4" s="226"/>
      <c r="I4" s="226"/>
      <c r="J4" s="11"/>
      <c r="K4" s="11"/>
      <c r="L4" s="11"/>
      <c r="M4" s="11"/>
      <c r="N4" s="12"/>
      <c r="O4" s="12"/>
      <c r="P4" s="13"/>
      <c r="Q4" s="225"/>
      <c r="R4" s="225"/>
      <c r="S4" s="225"/>
      <c r="T4" s="9"/>
      <c r="U4" s="10"/>
      <c r="V4" s="10"/>
      <c r="W4" s="10"/>
      <c r="X4" s="10"/>
      <c r="Y4" s="10"/>
      <c r="Z4" s="10"/>
    </row>
    <row r="5" spans="1:26" ht="28.35" customHeight="1" x14ac:dyDescent="0.2">
      <c r="A5" s="14"/>
      <c r="B5" s="15" t="s">
        <v>4</v>
      </c>
      <c r="C5" s="228" t="str">
        <f>Januar!C5</f>
        <v>Mustermann</v>
      </c>
      <c r="D5" s="228"/>
      <c r="E5" s="228"/>
      <c r="F5" s="228"/>
      <c r="G5" s="228"/>
      <c r="H5" s="228"/>
      <c r="I5" s="228"/>
      <c r="J5" s="228"/>
      <c r="K5" s="228"/>
      <c r="L5" s="16"/>
      <c r="M5" s="16"/>
      <c r="N5" s="17"/>
      <c r="O5" s="18"/>
      <c r="P5" s="19"/>
      <c r="Q5" s="225"/>
      <c r="R5" s="225"/>
      <c r="S5" s="225"/>
      <c r="T5" s="9"/>
      <c r="U5" s="10"/>
      <c r="V5" s="10"/>
      <c r="W5" s="10"/>
      <c r="X5" s="10"/>
      <c r="Y5" s="10"/>
      <c r="Z5" s="10"/>
    </row>
    <row r="6" spans="1:26" ht="28.35" customHeight="1" x14ac:dyDescent="0.25">
      <c r="A6" s="14"/>
      <c r="B6" s="15" t="s">
        <v>6</v>
      </c>
      <c r="C6" s="228" t="str">
        <f>Januar!C6</f>
        <v>Musterfirma</v>
      </c>
      <c r="D6" s="228"/>
      <c r="E6" s="228"/>
      <c r="F6" s="228"/>
      <c r="G6" s="228"/>
      <c r="H6" s="228"/>
      <c r="I6" s="228"/>
      <c r="J6" s="228"/>
      <c r="K6" s="228"/>
      <c r="L6" s="20"/>
      <c r="M6" s="20"/>
      <c r="N6" s="21"/>
      <c r="O6" s="21"/>
      <c r="P6" s="22"/>
      <c r="Q6" s="6"/>
      <c r="R6" s="7"/>
      <c r="S6" s="8"/>
      <c r="T6" s="9"/>
      <c r="U6" s="10"/>
      <c r="V6" s="10"/>
      <c r="W6" s="10"/>
      <c r="X6" s="10"/>
      <c r="Y6" s="10"/>
      <c r="Z6" s="10"/>
    </row>
    <row r="7" spans="1:26" ht="28.35" customHeight="1" x14ac:dyDescent="0.4">
      <c r="A7" s="14"/>
      <c r="B7" s="217" t="s">
        <v>8</v>
      </c>
      <c r="C7" s="217"/>
      <c r="D7" s="217"/>
      <c r="E7" s="217"/>
      <c r="F7" s="300">
        <f>Januar!F7</f>
        <v>2015</v>
      </c>
      <c r="G7" s="260" t="s">
        <v>69</v>
      </c>
      <c r="H7" s="260"/>
      <c r="I7" s="260"/>
      <c r="J7" s="260"/>
      <c r="K7" s="25"/>
      <c r="L7" s="219" t="s">
        <v>10</v>
      </c>
      <c r="M7" s="219"/>
      <c r="N7" s="219"/>
      <c r="O7" s="26"/>
      <c r="P7" s="26"/>
      <c r="Q7" s="6"/>
      <c r="R7" s="7"/>
      <c r="S7" s="8"/>
      <c r="T7" s="9"/>
      <c r="U7" s="10"/>
      <c r="V7" s="10"/>
      <c r="W7" s="10"/>
      <c r="X7" s="10"/>
      <c r="Y7" s="10"/>
      <c r="Z7" s="10"/>
    </row>
    <row r="8" spans="1:26" ht="14.1" customHeight="1" x14ac:dyDescent="0.25">
      <c r="B8" s="27"/>
      <c r="C8" s="28"/>
      <c r="D8" s="28"/>
      <c r="E8" s="28"/>
      <c r="F8" s="29"/>
      <c r="G8" s="30"/>
      <c r="H8" s="22"/>
      <c r="I8" s="31"/>
      <c r="J8" s="31"/>
      <c r="K8" s="31"/>
      <c r="L8" s="31"/>
      <c r="M8" s="31"/>
      <c r="N8" s="32"/>
      <c r="O8" s="26"/>
      <c r="P8" s="26"/>
      <c r="Q8" s="6"/>
      <c r="R8" s="7"/>
      <c r="S8" s="8"/>
      <c r="T8" s="9"/>
      <c r="U8" s="10"/>
      <c r="V8" s="10"/>
      <c r="W8" s="10"/>
      <c r="X8" s="10"/>
      <c r="Y8" s="10"/>
      <c r="Z8" s="10"/>
    </row>
    <row r="9" spans="1:26" ht="28.35" customHeight="1" x14ac:dyDescent="0.2">
      <c r="B9" s="33"/>
      <c r="C9" s="220" t="s">
        <v>11</v>
      </c>
      <c r="D9" s="220"/>
      <c r="E9" s="221" t="s">
        <v>12</v>
      </c>
      <c r="F9" s="221"/>
      <c r="G9" s="221"/>
      <c r="H9" s="221"/>
      <c r="I9" s="221"/>
      <c r="J9" s="222" t="s">
        <v>13</v>
      </c>
      <c r="K9" s="222"/>
      <c r="L9" s="34"/>
      <c r="M9" s="34"/>
      <c r="N9" s="34"/>
      <c r="O9" s="22"/>
      <c r="P9" s="22"/>
      <c r="Q9" s="6"/>
      <c r="R9" s="8"/>
      <c r="S9" s="8"/>
      <c r="T9" s="9"/>
      <c r="U9" s="10"/>
      <c r="V9" s="10"/>
      <c r="W9" s="10"/>
      <c r="X9" s="10"/>
      <c r="Y9" s="10"/>
      <c r="Z9" s="10"/>
    </row>
    <row r="10" spans="1:26" s="48" customFormat="1" ht="33.950000000000003" customHeight="1" x14ac:dyDescent="0.2">
      <c r="A10" s="1"/>
      <c r="B10" s="35"/>
      <c r="C10" s="36" t="s">
        <v>14</v>
      </c>
      <c r="D10" s="37" t="s">
        <v>15</v>
      </c>
      <c r="E10" s="38" t="s">
        <v>16</v>
      </c>
      <c r="F10" s="38" t="s">
        <v>17</v>
      </c>
      <c r="G10" s="38" t="s">
        <v>18</v>
      </c>
      <c r="H10" s="38" t="str">
        <f>Januar!H10</f>
        <v>…</v>
      </c>
      <c r="I10" s="90" t="str">
        <f>Januar!I10</f>
        <v>…</v>
      </c>
      <c r="J10" s="41" t="s">
        <v>20</v>
      </c>
      <c r="K10" s="42" t="s">
        <v>21</v>
      </c>
      <c r="L10" s="43" t="s">
        <v>22</v>
      </c>
      <c r="M10" s="43" t="str">
        <f>Januar!M10</f>
        <v>…</v>
      </c>
      <c r="N10" s="91" t="str">
        <f>Januar!N10</f>
        <v>…</v>
      </c>
      <c r="O10" s="46"/>
      <c r="P10" s="46"/>
      <c r="Q10" s="215" t="s">
        <v>23</v>
      </c>
      <c r="R10" s="215"/>
      <c r="S10" s="215"/>
      <c r="T10" s="215"/>
      <c r="U10" s="47"/>
      <c r="V10" s="47"/>
      <c r="W10" s="47"/>
      <c r="X10" s="47"/>
      <c r="Y10" s="47"/>
      <c r="Z10" s="47"/>
    </row>
    <row r="11" spans="1:26" s="48" customFormat="1" ht="33.950000000000003" customHeight="1" x14ac:dyDescent="0.2">
      <c r="A11" s="1"/>
      <c r="B11" s="49" t="s">
        <v>24</v>
      </c>
      <c r="C11" s="50" t="s">
        <v>25</v>
      </c>
      <c r="D11" s="51" t="s">
        <v>25</v>
      </c>
      <c r="E11" s="50" t="s">
        <v>25</v>
      </c>
      <c r="F11" s="50" t="s">
        <v>25</v>
      </c>
      <c r="G11" s="50" t="s">
        <v>25</v>
      </c>
      <c r="H11" s="50" t="s">
        <v>25</v>
      </c>
      <c r="I11" s="51" t="s">
        <v>25</v>
      </c>
      <c r="J11" s="50" t="s">
        <v>25</v>
      </c>
      <c r="K11" s="51" t="s">
        <v>26</v>
      </c>
      <c r="L11" s="52" t="s">
        <v>27</v>
      </c>
      <c r="M11" s="50" t="str">
        <f>Januar!M11</f>
        <v>…</v>
      </c>
      <c r="N11" s="92" t="str">
        <f>Januar!N11</f>
        <v>…</v>
      </c>
      <c r="O11" s="46"/>
      <c r="P11" s="46"/>
      <c r="Q11" s="55"/>
      <c r="R11" s="55"/>
      <c r="S11" s="56"/>
      <c r="T11" s="57"/>
      <c r="U11" s="47"/>
      <c r="V11" s="47"/>
      <c r="W11" s="47"/>
      <c r="X11" s="47"/>
      <c r="Y11" s="47"/>
      <c r="Z11" s="47"/>
    </row>
    <row r="12" spans="1:26" ht="25.5" customHeight="1" x14ac:dyDescent="0.2">
      <c r="B12" s="58" t="s">
        <v>28</v>
      </c>
      <c r="C12" s="59">
        <v>5</v>
      </c>
      <c r="D12" s="60">
        <v>15</v>
      </c>
      <c r="E12" s="59">
        <v>1</v>
      </c>
      <c r="F12" s="59">
        <v>1</v>
      </c>
      <c r="G12" s="59">
        <v>1</v>
      </c>
      <c r="H12" s="59">
        <v>1</v>
      </c>
      <c r="I12" s="60">
        <v>1</v>
      </c>
      <c r="J12" s="258">
        <f t="shared" ref="J12:J42" si="0">IF(SUM(C12:I12)=0,"",SUM(C12:I12))</f>
        <v>25</v>
      </c>
      <c r="K12" s="261">
        <f t="shared" ref="K12:K43" si="1">IF((E12+F12+G12+H12+I12)=0,IF(C12+D12=0,"",1),(C12+D12)/(C12+D12+E12+F12+G12+H12+I12))</f>
        <v>0.8</v>
      </c>
      <c r="L12" s="93">
        <v>112600</v>
      </c>
      <c r="M12" s="62"/>
      <c r="N12" s="63"/>
      <c r="O12" s="22"/>
      <c r="P12" s="22"/>
      <c r="Q12" s="215" t="s">
        <v>29</v>
      </c>
      <c r="R12" s="215"/>
      <c r="S12" s="215"/>
      <c r="T12" s="215"/>
      <c r="U12" s="10"/>
      <c r="V12" s="10"/>
      <c r="W12" s="10"/>
      <c r="X12" s="10"/>
      <c r="Y12" s="10"/>
      <c r="Z12" s="10"/>
    </row>
    <row r="13" spans="1:26" ht="25.5" customHeight="1" x14ac:dyDescent="0.2">
      <c r="B13" s="58" t="s">
        <v>30</v>
      </c>
      <c r="C13" s="64">
        <v>3</v>
      </c>
      <c r="D13" s="65">
        <v>4</v>
      </c>
      <c r="E13" s="64">
        <v>1</v>
      </c>
      <c r="F13" s="64">
        <v>1</v>
      </c>
      <c r="G13" s="64">
        <v>1</v>
      </c>
      <c r="H13" s="64">
        <v>1</v>
      </c>
      <c r="I13" s="65">
        <v>1</v>
      </c>
      <c r="J13" s="262">
        <f t="shared" si="0"/>
        <v>12</v>
      </c>
      <c r="K13" s="259">
        <f t="shared" si="1"/>
        <v>0.58333333333333337</v>
      </c>
      <c r="L13" s="96">
        <v>114400</v>
      </c>
      <c r="M13" s="67"/>
      <c r="N13" s="68"/>
      <c r="O13" s="22"/>
      <c r="P13" s="22"/>
      <c r="Q13" s="69"/>
      <c r="R13" s="9"/>
      <c r="S13" s="9"/>
      <c r="T13" s="9"/>
      <c r="U13" s="10"/>
      <c r="V13" s="10"/>
      <c r="W13" s="10"/>
      <c r="X13" s="10"/>
      <c r="Y13" s="10"/>
      <c r="Z13" s="10"/>
    </row>
    <row r="14" spans="1:26" ht="25.5" customHeight="1" x14ac:dyDescent="0.2">
      <c r="B14" s="58" t="s">
        <v>31</v>
      </c>
      <c r="C14" s="59"/>
      <c r="D14" s="104"/>
      <c r="E14" s="105"/>
      <c r="F14" s="59"/>
      <c r="G14" s="59"/>
      <c r="H14" s="59"/>
      <c r="I14" s="60"/>
      <c r="J14" s="258" t="str">
        <f t="shared" si="0"/>
        <v/>
      </c>
      <c r="K14" s="261" t="str">
        <f t="shared" si="1"/>
        <v/>
      </c>
      <c r="L14" s="61"/>
      <c r="M14" s="62"/>
      <c r="N14" s="63"/>
      <c r="O14" s="22"/>
      <c r="P14" s="22"/>
      <c r="Q14" s="70"/>
      <c r="R14" s="9"/>
      <c r="S14" s="9"/>
      <c r="T14" s="9"/>
      <c r="U14" s="10"/>
      <c r="V14" s="10"/>
      <c r="W14" s="10"/>
      <c r="X14" s="10"/>
      <c r="Y14" s="10"/>
      <c r="Z14" s="10"/>
    </row>
    <row r="15" spans="1:26" ht="25.5" customHeight="1" x14ac:dyDescent="0.2">
      <c r="B15" s="58" t="s">
        <v>32</v>
      </c>
      <c r="C15" s="64"/>
      <c r="D15" s="101"/>
      <c r="E15" s="102"/>
      <c r="F15" s="64"/>
      <c r="G15" s="64"/>
      <c r="H15" s="64"/>
      <c r="I15" s="65"/>
      <c r="J15" s="262" t="str">
        <f t="shared" si="0"/>
        <v/>
      </c>
      <c r="K15" s="259" t="str">
        <f t="shared" si="1"/>
        <v/>
      </c>
      <c r="L15" s="66"/>
      <c r="M15" s="67"/>
      <c r="N15" s="68"/>
      <c r="O15" s="22"/>
      <c r="P15" s="22"/>
      <c r="Q15" s="71"/>
    </row>
    <row r="16" spans="1:26" ht="25.5" customHeight="1" x14ac:dyDescent="0.2">
      <c r="B16" s="58" t="s">
        <v>33</v>
      </c>
      <c r="C16" s="59"/>
      <c r="D16" s="104"/>
      <c r="E16" s="105"/>
      <c r="F16" s="59"/>
      <c r="G16" s="59"/>
      <c r="H16" s="59"/>
      <c r="I16" s="60"/>
      <c r="J16" s="258" t="str">
        <f t="shared" si="0"/>
        <v/>
      </c>
      <c r="K16" s="261" t="str">
        <f t="shared" si="1"/>
        <v/>
      </c>
      <c r="L16" s="61"/>
      <c r="M16" s="62"/>
      <c r="N16" s="63"/>
      <c r="O16" s="22"/>
      <c r="P16" s="11"/>
    </row>
    <row r="17" spans="2:19" ht="25.5" customHeight="1" x14ac:dyDescent="0.2">
      <c r="B17" s="58" t="s">
        <v>34</v>
      </c>
      <c r="C17" s="64"/>
      <c r="D17" s="101"/>
      <c r="E17" s="102"/>
      <c r="F17" s="64"/>
      <c r="G17" s="64"/>
      <c r="H17" s="64"/>
      <c r="I17" s="65"/>
      <c r="J17" s="262" t="str">
        <f t="shared" si="0"/>
        <v/>
      </c>
      <c r="K17" s="259" t="str">
        <f t="shared" si="1"/>
        <v/>
      </c>
      <c r="L17" s="66"/>
      <c r="M17" s="67"/>
      <c r="N17" s="68"/>
      <c r="O17" s="22"/>
      <c r="P17" s="11"/>
    </row>
    <row r="18" spans="2:19" ht="25.5" customHeight="1" x14ac:dyDescent="0.2">
      <c r="B18" s="58" t="s">
        <v>35</v>
      </c>
      <c r="C18" s="59"/>
      <c r="D18" s="104"/>
      <c r="E18" s="105"/>
      <c r="F18" s="59"/>
      <c r="G18" s="59"/>
      <c r="H18" s="59"/>
      <c r="I18" s="60"/>
      <c r="J18" s="258" t="str">
        <f t="shared" si="0"/>
        <v/>
      </c>
      <c r="K18" s="261" t="str">
        <f t="shared" si="1"/>
        <v/>
      </c>
      <c r="L18" s="61"/>
      <c r="M18" s="62"/>
      <c r="N18" s="63"/>
      <c r="O18" s="22"/>
      <c r="P18" s="11"/>
    </row>
    <row r="19" spans="2:19" ht="25.5" customHeight="1" x14ac:dyDescent="0.25">
      <c r="B19" s="58" t="s">
        <v>36</v>
      </c>
      <c r="C19" s="64"/>
      <c r="D19" s="101"/>
      <c r="E19" s="102"/>
      <c r="F19" s="64"/>
      <c r="G19" s="64"/>
      <c r="H19" s="64"/>
      <c r="I19" s="65"/>
      <c r="J19" s="262" t="str">
        <f t="shared" si="0"/>
        <v/>
      </c>
      <c r="K19" s="259" t="str">
        <f t="shared" si="1"/>
        <v/>
      </c>
      <c r="L19" s="66"/>
      <c r="M19" s="67"/>
      <c r="N19" s="68"/>
      <c r="O19" s="22"/>
      <c r="P19" s="22"/>
      <c r="Q19" s="72"/>
      <c r="R19" s="2"/>
      <c r="S19" s="3"/>
    </row>
    <row r="20" spans="2:19" ht="25.5" customHeight="1" x14ac:dyDescent="0.2">
      <c r="B20" s="58" t="s">
        <v>37</v>
      </c>
      <c r="C20" s="59"/>
      <c r="D20" s="104"/>
      <c r="E20" s="105"/>
      <c r="F20" s="59"/>
      <c r="G20" s="59"/>
      <c r="H20" s="59"/>
      <c r="I20" s="60"/>
      <c r="J20" s="258" t="str">
        <f t="shared" si="0"/>
        <v/>
      </c>
      <c r="K20" s="261" t="str">
        <f t="shared" si="1"/>
        <v/>
      </c>
      <c r="L20" s="61"/>
      <c r="M20" s="62"/>
      <c r="N20" s="63"/>
      <c r="O20" s="22"/>
      <c r="P20" s="22"/>
      <c r="Q20" s="2"/>
      <c r="R20" s="2"/>
      <c r="S20" s="3"/>
    </row>
    <row r="21" spans="2:19" ht="25.5" customHeight="1" x14ac:dyDescent="0.2">
      <c r="B21" s="58" t="s">
        <v>38</v>
      </c>
      <c r="C21" s="64"/>
      <c r="D21" s="101"/>
      <c r="E21" s="102"/>
      <c r="F21" s="64"/>
      <c r="G21" s="64"/>
      <c r="H21" s="64"/>
      <c r="I21" s="65"/>
      <c r="J21" s="262" t="str">
        <f t="shared" si="0"/>
        <v/>
      </c>
      <c r="K21" s="259" t="str">
        <f t="shared" si="1"/>
        <v/>
      </c>
      <c r="L21" s="66"/>
      <c r="M21" s="67"/>
      <c r="N21" s="68"/>
      <c r="O21" s="22"/>
      <c r="P21" s="22"/>
      <c r="Q21" s="2"/>
      <c r="R21" s="2"/>
      <c r="S21" s="3"/>
    </row>
    <row r="22" spans="2:19" ht="25.5" customHeight="1" x14ac:dyDescent="0.2">
      <c r="B22" s="58" t="s">
        <v>39</v>
      </c>
      <c r="C22" s="59"/>
      <c r="D22" s="104"/>
      <c r="E22" s="105"/>
      <c r="F22" s="59"/>
      <c r="G22" s="59"/>
      <c r="H22" s="59"/>
      <c r="I22" s="60"/>
      <c r="J22" s="258" t="str">
        <f t="shared" si="0"/>
        <v/>
      </c>
      <c r="K22" s="261" t="str">
        <f t="shared" si="1"/>
        <v/>
      </c>
      <c r="L22" s="61"/>
      <c r="M22" s="62"/>
      <c r="N22" s="63"/>
      <c r="O22" s="22"/>
      <c r="P22" s="22"/>
      <c r="Q22" s="2"/>
      <c r="R22" s="2"/>
      <c r="S22" s="3"/>
    </row>
    <row r="23" spans="2:19" ht="25.5" customHeight="1" x14ac:dyDescent="0.2">
      <c r="B23" s="58" t="s">
        <v>40</v>
      </c>
      <c r="C23" s="64"/>
      <c r="D23" s="101"/>
      <c r="E23" s="102"/>
      <c r="F23" s="64"/>
      <c r="G23" s="64"/>
      <c r="H23" s="64"/>
      <c r="I23" s="65"/>
      <c r="J23" s="262" t="str">
        <f t="shared" si="0"/>
        <v/>
      </c>
      <c r="K23" s="259" t="str">
        <f t="shared" si="1"/>
        <v/>
      </c>
      <c r="L23" s="66"/>
      <c r="M23" s="67"/>
      <c r="N23" s="68"/>
      <c r="O23" s="22"/>
      <c r="P23" s="22"/>
      <c r="Q23" s="2"/>
      <c r="R23" s="2"/>
      <c r="S23" s="3"/>
    </row>
    <row r="24" spans="2:19" ht="25.5" customHeight="1" x14ac:dyDescent="0.2">
      <c r="B24" s="58" t="s">
        <v>41</v>
      </c>
      <c r="C24" s="59"/>
      <c r="D24" s="104"/>
      <c r="E24" s="105"/>
      <c r="F24" s="59"/>
      <c r="G24" s="59"/>
      <c r="H24" s="59"/>
      <c r="I24" s="60"/>
      <c r="J24" s="258" t="str">
        <f t="shared" si="0"/>
        <v/>
      </c>
      <c r="K24" s="261" t="str">
        <f t="shared" si="1"/>
        <v/>
      </c>
      <c r="L24" s="61"/>
      <c r="M24" s="62"/>
      <c r="N24" s="63"/>
      <c r="O24" s="22"/>
      <c r="P24" s="22"/>
      <c r="Q24" s="2"/>
      <c r="R24" s="2"/>
      <c r="S24" s="3"/>
    </row>
    <row r="25" spans="2:19" ht="25.5" customHeight="1" x14ac:dyDescent="0.2">
      <c r="B25" s="58" t="s">
        <v>42</v>
      </c>
      <c r="C25" s="64"/>
      <c r="D25" s="101"/>
      <c r="E25" s="102"/>
      <c r="F25" s="64"/>
      <c r="G25" s="64"/>
      <c r="H25" s="64"/>
      <c r="I25" s="65"/>
      <c r="J25" s="262" t="str">
        <f t="shared" si="0"/>
        <v/>
      </c>
      <c r="K25" s="259" t="str">
        <f t="shared" si="1"/>
        <v/>
      </c>
      <c r="L25" s="66"/>
      <c r="M25" s="67"/>
      <c r="N25" s="68"/>
      <c r="O25" s="22"/>
      <c r="P25" s="22"/>
      <c r="Q25" s="2"/>
      <c r="R25" s="2"/>
      <c r="S25" s="3"/>
    </row>
    <row r="26" spans="2:19" ht="25.5" customHeight="1" x14ac:dyDescent="0.2">
      <c r="B26" s="58" t="s">
        <v>43</v>
      </c>
      <c r="C26" s="59"/>
      <c r="D26" s="104"/>
      <c r="E26" s="105"/>
      <c r="F26" s="59"/>
      <c r="G26" s="59"/>
      <c r="H26" s="59"/>
      <c r="I26" s="60"/>
      <c r="J26" s="258" t="str">
        <f t="shared" si="0"/>
        <v/>
      </c>
      <c r="K26" s="261" t="str">
        <f t="shared" si="1"/>
        <v/>
      </c>
      <c r="L26" s="61"/>
      <c r="M26" s="62"/>
      <c r="N26" s="63"/>
      <c r="O26" s="22"/>
      <c r="P26" s="22"/>
      <c r="Q26" s="2"/>
      <c r="R26" s="2"/>
      <c r="S26" s="3"/>
    </row>
    <row r="27" spans="2:19" ht="25.5" customHeight="1" x14ac:dyDescent="0.2">
      <c r="B27" s="58" t="s">
        <v>44</v>
      </c>
      <c r="C27" s="64"/>
      <c r="D27" s="101"/>
      <c r="E27" s="102"/>
      <c r="F27" s="64"/>
      <c r="G27" s="64"/>
      <c r="H27" s="64"/>
      <c r="I27" s="65"/>
      <c r="J27" s="262" t="str">
        <f t="shared" si="0"/>
        <v/>
      </c>
      <c r="K27" s="259" t="str">
        <f t="shared" si="1"/>
        <v/>
      </c>
      <c r="L27" s="66"/>
      <c r="M27" s="67"/>
      <c r="N27" s="68"/>
      <c r="O27" s="22"/>
      <c r="P27" s="22"/>
      <c r="Q27" s="2"/>
      <c r="R27" s="2"/>
      <c r="S27" s="3"/>
    </row>
    <row r="28" spans="2:19" ht="25.5" customHeight="1" x14ac:dyDescent="0.2">
      <c r="B28" s="58" t="s">
        <v>45</v>
      </c>
      <c r="C28" s="59"/>
      <c r="D28" s="104"/>
      <c r="E28" s="105"/>
      <c r="F28" s="59"/>
      <c r="G28" s="59"/>
      <c r="H28" s="59"/>
      <c r="I28" s="60"/>
      <c r="J28" s="258" t="str">
        <f t="shared" si="0"/>
        <v/>
      </c>
      <c r="K28" s="261" t="str">
        <f t="shared" si="1"/>
        <v/>
      </c>
      <c r="L28" s="61"/>
      <c r="M28" s="62"/>
      <c r="N28" s="63"/>
      <c r="O28" s="22"/>
      <c r="P28" s="22"/>
      <c r="Q28" s="2"/>
      <c r="R28" s="2"/>
      <c r="S28" s="3"/>
    </row>
    <row r="29" spans="2:19" ht="25.5" customHeight="1" x14ac:dyDescent="0.2">
      <c r="B29" s="58" t="s">
        <v>46</v>
      </c>
      <c r="C29" s="64"/>
      <c r="D29" s="101"/>
      <c r="E29" s="102"/>
      <c r="F29" s="64"/>
      <c r="G29" s="64"/>
      <c r="H29" s="64"/>
      <c r="I29" s="65"/>
      <c r="J29" s="262" t="str">
        <f t="shared" si="0"/>
        <v/>
      </c>
      <c r="K29" s="259" t="str">
        <f t="shared" si="1"/>
        <v/>
      </c>
      <c r="L29" s="66"/>
      <c r="M29" s="67"/>
      <c r="N29" s="68"/>
      <c r="O29" s="22"/>
      <c r="P29" s="22"/>
      <c r="Q29" s="2"/>
      <c r="R29" s="2"/>
      <c r="S29" s="3"/>
    </row>
    <row r="30" spans="2:19" ht="25.5" customHeight="1" x14ac:dyDescent="0.2">
      <c r="B30" s="58" t="s">
        <v>47</v>
      </c>
      <c r="C30" s="59"/>
      <c r="D30" s="104"/>
      <c r="E30" s="105"/>
      <c r="F30" s="59"/>
      <c r="G30" s="59"/>
      <c r="H30" s="59"/>
      <c r="I30" s="60"/>
      <c r="J30" s="258" t="str">
        <f t="shared" si="0"/>
        <v/>
      </c>
      <c r="K30" s="261" t="str">
        <f t="shared" si="1"/>
        <v/>
      </c>
      <c r="L30" s="61"/>
      <c r="M30" s="62"/>
      <c r="N30" s="63"/>
      <c r="O30" s="22"/>
      <c r="P30" s="22"/>
      <c r="Q30" s="2"/>
      <c r="R30" s="2"/>
      <c r="S30" s="3"/>
    </row>
    <row r="31" spans="2:19" ht="25.5" customHeight="1" x14ac:dyDescent="0.2">
      <c r="B31" s="58" t="s">
        <v>48</v>
      </c>
      <c r="C31" s="64"/>
      <c r="D31" s="101"/>
      <c r="E31" s="102"/>
      <c r="F31" s="64"/>
      <c r="G31" s="64"/>
      <c r="H31" s="64"/>
      <c r="I31" s="65"/>
      <c r="J31" s="262" t="str">
        <f t="shared" si="0"/>
        <v/>
      </c>
      <c r="K31" s="259" t="str">
        <f t="shared" si="1"/>
        <v/>
      </c>
      <c r="L31" s="66"/>
      <c r="M31" s="67"/>
      <c r="N31" s="68"/>
      <c r="O31" s="22"/>
      <c r="P31" s="22"/>
      <c r="Q31" s="2"/>
      <c r="R31" s="2"/>
      <c r="S31" s="3"/>
    </row>
    <row r="32" spans="2:19" ht="25.5" customHeight="1" x14ac:dyDescent="0.2">
      <c r="B32" s="58" t="s">
        <v>49</v>
      </c>
      <c r="C32" s="59"/>
      <c r="D32" s="104"/>
      <c r="E32" s="105"/>
      <c r="F32" s="59"/>
      <c r="G32" s="59"/>
      <c r="H32" s="59"/>
      <c r="I32" s="60"/>
      <c r="J32" s="258" t="str">
        <f t="shared" si="0"/>
        <v/>
      </c>
      <c r="K32" s="261" t="str">
        <f t="shared" si="1"/>
        <v/>
      </c>
      <c r="L32" s="61"/>
      <c r="M32" s="62"/>
      <c r="N32" s="63"/>
      <c r="O32" s="22"/>
      <c r="P32" s="22"/>
      <c r="Q32" s="2"/>
      <c r="R32" s="2"/>
      <c r="S32" s="3"/>
    </row>
    <row r="33" spans="1:19" ht="25.5" customHeight="1" x14ac:dyDescent="0.2">
      <c r="B33" s="58" t="s">
        <v>50</v>
      </c>
      <c r="C33" s="64"/>
      <c r="D33" s="101"/>
      <c r="E33" s="102"/>
      <c r="F33" s="64"/>
      <c r="G33" s="64"/>
      <c r="H33" s="64"/>
      <c r="I33" s="65"/>
      <c r="J33" s="262" t="str">
        <f t="shared" si="0"/>
        <v/>
      </c>
      <c r="K33" s="259" t="str">
        <f t="shared" si="1"/>
        <v/>
      </c>
      <c r="L33" s="66"/>
      <c r="M33" s="67"/>
      <c r="N33" s="68"/>
      <c r="O33" s="22"/>
      <c r="P33" s="22"/>
      <c r="Q33" s="2"/>
      <c r="R33" s="2"/>
      <c r="S33" s="3"/>
    </row>
    <row r="34" spans="1:19" ht="25.5" customHeight="1" x14ac:dyDescent="0.2">
      <c r="B34" s="58" t="s">
        <v>51</v>
      </c>
      <c r="C34" s="59"/>
      <c r="D34" s="104"/>
      <c r="E34" s="105"/>
      <c r="F34" s="59"/>
      <c r="G34" s="59"/>
      <c r="H34" s="59"/>
      <c r="I34" s="60"/>
      <c r="J34" s="258" t="str">
        <f t="shared" si="0"/>
        <v/>
      </c>
      <c r="K34" s="261" t="str">
        <f t="shared" si="1"/>
        <v/>
      </c>
      <c r="L34" s="61"/>
      <c r="M34" s="62"/>
      <c r="N34" s="63"/>
      <c r="O34" s="22"/>
      <c r="P34" s="22"/>
      <c r="Q34" s="2"/>
      <c r="R34" s="2"/>
      <c r="S34" s="3"/>
    </row>
    <row r="35" spans="1:19" ht="25.5" customHeight="1" x14ac:dyDescent="0.2">
      <c r="B35" s="58" t="s">
        <v>52</v>
      </c>
      <c r="C35" s="64"/>
      <c r="D35" s="101"/>
      <c r="E35" s="102"/>
      <c r="F35" s="64"/>
      <c r="G35" s="64"/>
      <c r="H35" s="64"/>
      <c r="I35" s="65"/>
      <c r="J35" s="262" t="str">
        <f t="shared" si="0"/>
        <v/>
      </c>
      <c r="K35" s="259" t="str">
        <f t="shared" si="1"/>
        <v/>
      </c>
      <c r="L35" s="66"/>
      <c r="M35" s="67"/>
      <c r="N35" s="68"/>
      <c r="O35" s="22"/>
      <c r="P35" s="22"/>
      <c r="Q35" s="2"/>
      <c r="R35" s="2"/>
      <c r="S35" s="3"/>
    </row>
    <row r="36" spans="1:19" ht="25.5" customHeight="1" x14ac:dyDescent="0.2">
      <c r="B36" s="58" t="s">
        <v>53</v>
      </c>
      <c r="C36" s="59"/>
      <c r="D36" s="104"/>
      <c r="E36" s="105"/>
      <c r="F36" s="59"/>
      <c r="G36" s="59"/>
      <c r="H36" s="59"/>
      <c r="I36" s="60"/>
      <c r="J36" s="258" t="str">
        <f t="shared" si="0"/>
        <v/>
      </c>
      <c r="K36" s="261" t="str">
        <f t="shared" si="1"/>
        <v/>
      </c>
      <c r="L36" s="61"/>
      <c r="M36" s="62"/>
      <c r="N36" s="63"/>
      <c r="O36" s="22"/>
      <c r="P36" s="22"/>
      <c r="Q36" s="2"/>
      <c r="R36" s="2"/>
      <c r="S36" s="3"/>
    </row>
    <row r="37" spans="1:19" ht="25.5" customHeight="1" x14ac:dyDescent="0.2">
      <c r="B37" s="58" t="s">
        <v>54</v>
      </c>
      <c r="C37" s="64"/>
      <c r="D37" s="101"/>
      <c r="E37" s="102"/>
      <c r="F37" s="64"/>
      <c r="G37" s="64"/>
      <c r="H37" s="64"/>
      <c r="I37" s="65"/>
      <c r="J37" s="262" t="str">
        <f t="shared" si="0"/>
        <v/>
      </c>
      <c r="K37" s="259" t="str">
        <f t="shared" si="1"/>
        <v/>
      </c>
      <c r="L37" s="66"/>
      <c r="M37" s="67"/>
      <c r="N37" s="68"/>
      <c r="O37" s="22"/>
      <c r="P37" s="22"/>
      <c r="Q37" s="2"/>
      <c r="R37" s="2"/>
      <c r="S37" s="3"/>
    </row>
    <row r="38" spans="1:19" ht="25.5" customHeight="1" x14ac:dyDescent="0.2">
      <c r="B38" s="58" t="s">
        <v>55</v>
      </c>
      <c r="C38" s="59"/>
      <c r="D38" s="104"/>
      <c r="E38" s="105"/>
      <c r="F38" s="59"/>
      <c r="G38" s="59"/>
      <c r="H38" s="59"/>
      <c r="I38" s="60"/>
      <c r="J38" s="258" t="str">
        <f t="shared" si="0"/>
        <v/>
      </c>
      <c r="K38" s="261" t="str">
        <f t="shared" si="1"/>
        <v/>
      </c>
      <c r="L38" s="61"/>
      <c r="M38" s="62"/>
      <c r="N38" s="63"/>
      <c r="O38" s="22"/>
      <c r="P38" s="22"/>
      <c r="Q38" s="2"/>
      <c r="R38" s="2"/>
      <c r="S38" s="3"/>
    </row>
    <row r="39" spans="1:19" ht="25.5" customHeight="1" x14ac:dyDescent="0.2">
      <c r="B39" s="58" t="s">
        <v>56</v>
      </c>
      <c r="C39" s="64"/>
      <c r="D39" s="101"/>
      <c r="E39" s="102"/>
      <c r="F39" s="64"/>
      <c r="G39" s="64"/>
      <c r="H39" s="64"/>
      <c r="I39" s="65"/>
      <c r="J39" s="262" t="str">
        <f t="shared" si="0"/>
        <v/>
      </c>
      <c r="K39" s="259" t="str">
        <f t="shared" si="1"/>
        <v/>
      </c>
      <c r="L39" s="66"/>
      <c r="M39" s="67"/>
      <c r="N39" s="68"/>
      <c r="O39" s="22"/>
      <c r="P39" s="22"/>
      <c r="Q39" s="2"/>
      <c r="R39" s="2"/>
      <c r="S39" s="3"/>
    </row>
    <row r="40" spans="1:19" ht="25.5" customHeight="1" x14ac:dyDescent="0.2">
      <c r="B40" s="58" t="s">
        <v>57</v>
      </c>
      <c r="C40" s="59"/>
      <c r="D40" s="104"/>
      <c r="E40" s="105"/>
      <c r="F40" s="59"/>
      <c r="G40" s="59"/>
      <c r="H40" s="59"/>
      <c r="I40" s="60"/>
      <c r="J40" s="258" t="str">
        <f t="shared" si="0"/>
        <v/>
      </c>
      <c r="K40" s="261" t="str">
        <f t="shared" si="1"/>
        <v/>
      </c>
      <c r="L40" s="61"/>
      <c r="M40" s="62"/>
      <c r="N40" s="63"/>
      <c r="O40" s="22"/>
      <c r="P40" s="22"/>
      <c r="Q40" s="2"/>
      <c r="R40" s="2"/>
      <c r="S40" s="3"/>
    </row>
    <row r="41" spans="1:19" ht="25.5" customHeight="1" x14ac:dyDescent="0.2">
      <c r="B41" s="58" t="s">
        <v>58</v>
      </c>
      <c r="C41" s="64"/>
      <c r="D41" s="101"/>
      <c r="E41" s="102"/>
      <c r="F41" s="64"/>
      <c r="G41" s="64"/>
      <c r="H41" s="64"/>
      <c r="I41" s="65"/>
      <c r="J41" s="262" t="str">
        <f t="shared" si="0"/>
        <v/>
      </c>
      <c r="K41" s="259" t="str">
        <f t="shared" si="1"/>
        <v/>
      </c>
      <c r="L41" s="66"/>
      <c r="M41" s="67"/>
      <c r="N41" s="68"/>
      <c r="O41" s="22"/>
      <c r="P41" s="22"/>
      <c r="Q41" s="2"/>
      <c r="R41" s="2"/>
      <c r="S41" s="3"/>
    </row>
    <row r="42" spans="1:19" ht="25.5" customHeight="1" x14ac:dyDescent="0.2">
      <c r="B42" s="73" t="s">
        <v>59</v>
      </c>
      <c r="C42" s="74"/>
      <c r="D42" s="104"/>
      <c r="E42" s="105"/>
      <c r="F42" s="74"/>
      <c r="G42" s="74"/>
      <c r="H42" s="74"/>
      <c r="I42" s="75"/>
      <c r="J42" s="263" t="str">
        <f t="shared" si="0"/>
        <v/>
      </c>
      <c r="K42" s="261" t="str">
        <f t="shared" si="1"/>
        <v/>
      </c>
      <c r="L42" s="93">
        <v>166600</v>
      </c>
      <c r="M42" s="76"/>
      <c r="N42" s="77"/>
      <c r="O42" s="22"/>
      <c r="P42" s="22"/>
      <c r="Q42" s="2"/>
      <c r="R42" s="2"/>
      <c r="S42" s="3"/>
    </row>
    <row r="43" spans="1:19" ht="25.5" customHeight="1" x14ac:dyDescent="0.2">
      <c r="B43" s="266" t="s">
        <v>60</v>
      </c>
      <c r="C43" s="267">
        <f t="shared" ref="C43:J43" si="2">IF(SUM(C12:C42)=0,"",SUM(C12:C42))</f>
        <v>8</v>
      </c>
      <c r="D43" s="301">
        <f t="shared" si="2"/>
        <v>19</v>
      </c>
      <c r="E43" s="268">
        <f t="shared" si="2"/>
        <v>2</v>
      </c>
      <c r="F43" s="269">
        <f t="shared" si="2"/>
        <v>2</v>
      </c>
      <c r="G43" s="269">
        <f t="shared" si="2"/>
        <v>2</v>
      </c>
      <c r="H43" s="269">
        <f t="shared" si="2"/>
        <v>2</v>
      </c>
      <c r="I43" s="270">
        <f t="shared" si="2"/>
        <v>2</v>
      </c>
      <c r="J43" s="264">
        <f t="shared" si="2"/>
        <v>37</v>
      </c>
      <c r="K43" s="265">
        <f t="shared" si="1"/>
        <v>0.72972972972972971</v>
      </c>
      <c r="L43" s="271">
        <f>IF(SUM(L42-L12,L12,L42)=0,"",SUM(L42-L12))</f>
        <v>54000</v>
      </c>
      <c r="M43" s="272"/>
      <c r="N43" s="273"/>
      <c r="O43" s="22"/>
      <c r="P43" s="22"/>
      <c r="Q43" s="2"/>
      <c r="R43" s="2"/>
      <c r="S43" s="3"/>
    </row>
    <row r="44" spans="1:19" s="81" customFormat="1" ht="33.950000000000003" customHeight="1" x14ac:dyDescent="0.2">
      <c r="A44" s="1"/>
      <c r="B44" s="274" t="s">
        <v>61</v>
      </c>
      <c r="C44" s="274"/>
      <c r="D44" s="275">
        <f>IF(SUM(C43:D43)=0,"",SUM(C43:D43))</f>
        <v>27</v>
      </c>
      <c r="E44" s="276"/>
      <c r="F44" s="277"/>
      <c r="G44" s="276"/>
      <c r="H44" s="278" t="s">
        <v>62</v>
      </c>
      <c r="I44" s="279">
        <f>IF(SUM(E43:I43)=0,"",SUM(E43:I43))</f>
        <v>10</v>
      </c>
      <c r="J44" s="280" t="s">
        <v>63</v>
      </c>
      <c r="K44" s="280"/>
      <c r="L44" s="281" t="s">
        <v>64</v>
      </c>
      <c r="M44" s="281"/>
      <c r="N44" s="282"/>
      <c r="O44" s="79"/>
      <c r="P44" s="79"/>
      <c r="Q44" s="80"/>
      <c r="R44" s="80"/>
      <c r="S44" s="80"/>
    </row>
    <row r="45" spans="1:19" s="1" customFormat="1" ht="14.1" customHeight="1" x14ac:dyDescent="0.2">
      <c r="A45" s="210"/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82"/>
      <c r="Q45" s="2"/>
      <c r="R45" s="2"/>
      <c r="S45" s="3"/>
    </row>
    <row r="46" spans="1:19" s="83" customFormat="1" ht="19.899999999999999" customHeight="1" x14ac:dyDescent="0.2">
      <c r="B46" s="211" t="s">
        <v>65</v>
      </c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84"/>
      <c r="P46" s="85"/>
      <c r="R46" s="86"/>
      <c r="S46" s="87"/>
    </row>
    <row r="47" spans="1:19" s="1" customFormat="1" ht="56.65" customHeight="1" x14ac:dyDescent="0.25">
      <c r="B47" s="88" t="s">
        <v>66</v>
      </c>
      <c r="C47" s="212"/>
      <c r="D47" s="212"/>
      <c r="E47" s="213" t="s">
        <v>67</v>
      </c>
      <c r="F47" s="213"/>
      <c r="G47" s="214"/>
      <c r="H47" s="214"/>
      <c r="I47" s="214"/>
      <c r="J47" s="214"/>
      <c r="K47" s="214"/>
      <c r="L47" s="214"/>
      <c r="M47" s="214"/>
      <c r="N47" s="78"/>
      <c r="R47" s="2"/>
      <c r="S47" s="3"/>
    </row>
    <row r="1048575" ht="12.95" customHeight="1" x14ac:dyDescent="0.2"/>
    <row r="1048576" ht="12.95" customHeight="1" x14ac:dyDescent="0.2"/>
  </sheetData>
  <sheetProtection algorithmName="SHA-512" hashValue="cM6Lpmq2nj8hxbQsvt+KY7Lb9WvxTiCqmC82KqfAgUu7V4Hx/N5ovHM63wromFLZAtDqlK84JmahSQ3MNYrjiw==" saltValue="sxJtKM4sfeRyFKrqGYo6bw==" spinCount="100000" sheet="1" objects="1" scenarios="1"/>
  <mergeCells count="23">
    <mergeCell ref="B1:I1"/>
    <mergeCell ref="L1:O1"/>
    <mergeCell ref="A3:O3"/>
    <mergeCell ref="Q3:S5"/>
    <mergeCell ref="B4:I4"/>
    <mergeCell ref="C5:K5"/>
    <mergeCell ref="C6:K6"/>
    <mergeCell ref="B7:E7"/>
    <mergeCell ref="G7:J7"/>
    <mergeCell ref="L7:N7"/>
    <mergeCell ref="C9:D9"/>
    <mergeCell ref="E9:I9"/>
    <mergeCell ref="J9:K9"/>
    <mergeCell ref="Q10:T10"/>
    <mergeCell ref="Q12:T12"/>
    <mergeCell ref="B44:C44"/>
    <mergeCell ref="J44:K44"/>
    <mergeCell ref="L44:M44"/>
    <mergeCell ref="A45:O45"/>
    <mergeCell ref="B46:N46"/>
    <mergeCell ref="C47:D47"/>
    <mergeCell ref="E47:F47"/>
    <mergeCell ref="G47:M47"/>
  </mergeCells>
  <conditionalFormatting sqref="K12:L43">
    <cfRule type="cellIs" dxfId="23" priority="2" operator="between">
      <formula>0.8</formula>
      <formula>1</formula>
    </cfRule>
    <cfRule type="cellIs" dxfId="22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4" firstPageNumber="0" orientation="portrait" r:id="rId1"/>
  <headerFooter>
    <oddHeader>&amp;L&amp;G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1048576"/>
  <sheetViews>
    <sheetView topLeftCell="A9" zoomScale="58" zoomScaleNormal="58" workbookViewId="0">
      <selection activeCell="J12" sqref="J12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1" style="1"/>
    <col min="5" max="6" width="12.7109375" style="1"/>
    <col min="7" max="7" width="10.140625" style="1"/>
    <col min="8" max="9" width="12.7109375" style="1"/>
    <col min="10" max="10" width="15.28515625" style="1"/>
    <col min="11" max="11" width="12.7109375" style="1"/>
    <col min="12" max="12" width="20.42578125" style="1"/>
    <col min="13" max="13" width="12.7109375" style="1"/>
    <col min="14" max="14" width="12.7109375" style="2"/>
    <col min="15" max="15" width="2.5703125" style="2"/>
    <col min="16" max="16" width="2.5703125" style="1"/>
    <col min="17" max="17" width="95.85546875" style="3"/>
    <col min="18" max="18" width="4.85546875" style="1"/>
    <col min="19" max="1025" width="11" style="1"/>
  </cols>
  <sheetData>
    <row r="1" spans="1:26" ht="43.5" customHeight="1" x14ac:dyDescent="0.25">
      <c r="B1" s="223"/>
      <c r="C1" s="223"/>
      <c r="D1" s="223"/>
      <c r="E1" s="223"/>
      <c r="F1" s="223"/>
      <c r="G1" s="223"/>
      <c r="H1" s="223"/>
      <c r="I1" s="223"/>
      <c r="J1" s="5"/>
      <c r="K1" s="5"/>
      <c r="L1" s="224" t="s">
        <v>0</v>
      </c>
      <c r="M1" s="224"/>
      <c r="N1" s="224"/>
      <c r="O1" s="224"/>
      <c r="P1" s="5"/>
      <c r="Q1" s="6" t="s">
        <v>1</v>
      </c>
      <c r="R1" s="7"/>
      <c r="S1" s="8"/>
      <c r="T1" s="9"/>
      <c r="U1" s="10"/>
      <c r="V1" s="10"/>
      <c r="W1" s="10"/>
      <c r="X1" s="10"/>
      <c r="Y1" s="10"/>
      <c r="Z1" s="10"/>
    </row>
    <row r="2" spans="1:26" ht="5.25" customHeight="1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7"/>
      <c r="S2" s="8"/>
      <c r="T2" s="9"/>
      <c r="U2" s="10"/>
      <c r="V2" s="10"/>
      <c r="W2" s="10"/>
      <c r="X2" s="10"/>
      <c r="Y2" s="10"/>
      <c r="Z2" s="10"/>
    </row>
    <row r="3" spans="1:26" s="1" customFormat="1" ht="2.25" customHeight="1" x14ac:dyDescent="0.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5"/>
      <c r="Q3" s="225" t="s">
        <v>2</v>
      </c>
      <c r="R3" s="225"/>
      <c r="S3" s="225"/>
      <c r="T3" s="9"/>
      <c r="U3" s="10"/>
      <c r="V3" s="10"/>
      <c r="W3" s="10"/>
      <c r="X3" s="10"/>
      <c r="Y3" s="10"/>
      <c r="Z3" s="10"/>
    </row>
    <row r="4" spans="1:26" ht="19.899999999999999" customHeight="1" x14ac:dyDescent="0.25">
      <c r="B4" s="226" t="s">
        <v>3</v>
      </c>
      <c r="C4" s="226"/>
      <c r="D4" s="226"/>
      <c r="E4" s="226"/>
      <c r="F4" s="226"/>
      <c r="G4" s="226"/>
      <c r="H4" s="226"/>
      <c r="I4" s="226"/>
      <c r="J4" s="11"/>
      <c r="K4" s="11"/>
      <c r="L4" s="11"/>
      <c r="M4" s="11"/>
      <c r="N4" s="12"/>
      <c r="O4" s="12"/>
      <c r="P4" s="13"/>
      <c r="Q4" s="225"/>
      <c r="R4" s="225"/>
      <c r="S4" s="225"/>
      <c r="T4" s="9"/>
      <c r="U4" s="10"/>
      <c r="V4" s="10"/>
      <c r="W4" s="10"/>
      <c r="X4" s="10"/>
      <c r="Y4" s="10"/>
      <c r="Z4" s="10"/>
    </row>
    <row r="5" spans="1:26" ht="28.35" customHeight="1" x14ac:dyDescent="0.2">
      <c r="A5" s="14"/>
      <c r="B5" s="15" t="s">
        <v>4</v>
      </c>
      <c r="C5" s="228" t="str">
        <f>Januar!C5</f>
        <v>Mustermann</v>
      </c>
      <c r="D5" s="228"/>
      <c r="E5" s="228"/>
      <c r="F5" s="228"/>
      <c r="G5" s="228"/>
      <c r="H5" s="228"/>
      <c r="I5" s="228"/>
      <c r="J5" s="228"/>
      <c r="K5" s="228"/>
      <c r="L5" s="16"/>
      <c r="M5" s="16"/>
      <c r="N5" s="17"/>
      <c r="O5" s="18"/>
      <c r="P5" s="19"/>
      <c r="Q5" s="225"/>
      <c r="R5" s="225"/>
      <c r="S5" s="225"/>
      <c r="T5" s="9"/>
      <c r="U5" s="10"/>
      <c r="V5" s="10"/>
      <c r="W5" s="10"/>
      <c r="X5" s="10"/>
      <c r="Y5" s="10"/>
      <c r="Z5" s="10"/>
    </row>
    <row r="6" spans="1:26" ht="28.35" customHeight="1" x14ac:dyDescent="0.25">
      <c r="A6" s="14"/>
      <c r="B6" s="15" t="s">
        <v>6</v>
      </c>
      <c r="C6" s="228" t="str">
        <f>Januar!C6</f>
        <v>Musterfirma</v>
      </c>
      <c r="D6" s="228"/>
      <c r="E6" s="228"/>
      <c r="F6" s="228"/>
      <c r="G6" s="228"/>
      <c r="H6" s="228"/>
      <c r="I6" s="228"/>
      <c r="J6" s="228"/>
      <c r="K6" s="228"/>
      <c r="L6" s="20"/>
      <c r="M6" s="20"/>
      <c r="N6" s="21"/>
      <c r="O6" s="21"/>
      <c r="P6" s="22"/>
      <c r="Q6" s="6"/>
      <c r="R6" s="7"/>
      <c r="S6" s="8"/>
      <c r="T6" s="9"/>
      <c r="U6" s="10"/>
      <c r="V6" s="10"/>
      <c r="W6" s="10"/>
      <c r="X6" s="10"/>
      <c r="Y6" s="10"/>
      <c r="Z6" s="10"/>
    </row>
    <row r="7" spans="1:26" ht="28.35" customHeight="1" x14ac:dyDescent="0.4">
      <c r="A7" s="14"/>
      <c r="B7" s="217" t="s">
        <v>8</v>
      </c>
      <c r="C7" s="217"/>
      <c r="D7" s="217"/>
      <c r="E7" s="217"/>
      <c r="F7" s="300">
        <f>Januar!F7</f>
        <v>2015</v>
      </c>
      <c r="G7" s="260" t="s">
        <v>70</v>
      </c>
      <c r="H7" s="260"/>
      <c r="I7" s="260"/>
      <c r="J7" s="260"/>
      <c r="K7" s="25"/>
      <c r="L7" s="219" t="s">
        <v>10</v>
      </c>
      <c r="M7" s="219"/>
      <c r="N7" s="219"/>
      <c r="O7" s="26"/>
      <c r="P7" s="26"/>
      <c r="Q7" s="6"/>
      <c r="R7" s="7"/>
      <c r="S7" s="8"/>
      <c r="T7" s="9"/>
      <c r="U7" s="10"/>
      <c r="V7" s="10"/>
      <c r="W7" s="10"/>
      <c r="X7" s="10"/>
      <c r="Y7" s="10"/>
      <c r="Z7" s="10"/>
    </row>
    <row r="8" spans="1:26" ht="14.1" customHeight="1" x14ac:dyDescent="0.25">
      <c r="B8" s="27"/>
      <c r="C8" s="28"/>
      <c r="D8" s="28"/>
      <c r="E8" s="28"/>
      <c r="F8" s="29"/>
      <c r="G8" s="30"/>
      <c r="H8" s="22"/>
      <c r="I8" s="31"/>
      <c r="J8" s="31"/>
      <c r="K8" s="31"/>
      <c r="L8" s="31"/>
      <c r="M8" s="31"/>
      <c r="N8" s="32"/>
      <c r="O8" s="26"/>
      <c r="P8" s="26"/>
      <c r="Q8" s="6"/>
      <c r="R8" s="7"/>
      <c r="S8" s="8"/>
      <c r="T8" s="9"/>
      <c r="U8" s="10"/>
      <c r="V8" s="10"/>
      <c r="W8" s="10"/>
      <c r="X8" s="10"/>
      <c r="Y8" s="10"/>
      <c r="Z8" s="10"/>
    </row>
    <row r="9" spans="1:26" ht="28.35" customHeight="1" x14ac:dyDescent="0.2">
      <c r="B9" s="33"/>
      <c r="C9" s="220" t="s">
        <v>11</v>
      </c>
      <c r="D9" s="220"/>
      <c r="E9" s="221" t="s">
        <v>12</v>
      </c>
      <c r="F9" s="221"/>
      <c r="G9" s="221"/>
      <c r="H9" s="221"/>
      <c r="I9" s="221"/>
      <c r="J9" s="222" t="s">
        <v>13</v>
      </c>
      <c r="K9" s="222"/>
      <c r="L9" s="34"/>
      <c r="M9" s="34"/>
      <c r="N9" s="34"/>
      <c r="O9" s="22"/>
      <c r="P9" s="22"/>
      <c r="Q9" s="6"/>
      <c r="R9" s="8"/>
      <c r="S9" s="8"/>
      <c r="T9" s="9"/>
      <c r="U9" s="10"/>
      <c r="V9" s="10"/>
      <c r="W9" s="10"/>
      <c r="X9" s="10"/>
      <c r="Y9" s="10"/>
      <c r="Z9" s="10"/>
    </row>
    <row r="10" spans="1:26" s="48" customFormat="1" ht="33.950000000000003" customHeight="1" x14ac:dyDescent="0.2">
      <c r="A10" s="1"/>
      <c r="B10" s="35"/>
      <c r="C10" s="36" t="s">
        <v>14</v>
      </c>
      <c r="D10" s="37" t="s">
        <v>15</v>
      </c>
      <c r="E10" s="38" t="s">
        <v>16</v>
      </c>
      <c r="F10" s="38" t="s">
        <v>17</v>
      </c>
      <c r="G10" s="38" t="s">
        <v>18</v>
      </c>
      <c r="H10" s="38" t="str">
        <f>Januar!H10</f>
        <v>…</v>
      </c>
      <c r="I10" s="90" t="str">
        <f>Januar!I10</f>
        <v>…</v>
      </c>
      <c r="J10" s="41" t="s">
        <v>20</v>
      </c>
      <c r="K10" s="42" t="s">
        <v>21</v>
      </c>
      <c r="L10" s="43" t="s">
        <v>22</v>
      </c>
      <c r="M10" s="43" t="str">
        <f>Januar!M10</f>
        <v>…</v>
      </c>
      <c r="N10" s="91" t="str">
        <f>Januar!N10</f>
        <v>…</v>
      </c>
      <c r="O10" s="46"/>
      <c r="P10" s="46"/>
      <c r="Q10" s="215" t="s">
        <v>23</v>
      </c>
      <c r="R10" s="215"/>
      <c r="S10" s="215"/>
      <c r="T10" s="215"/>
      <c r="U10" s="47"/>
      <c r="V10" s="47"/>
      <c r="W10" s="47"/>
      <c r="X10" s="47"/>
      <c r="Y10" s="47"/>
      <c r="Z10" s="47"/>
    </row>
    <row r="11" spans="1:26" s="48" customFormat="1" ht="33.950000000000003" customHeight="1" x14ac:dyDescent="0.2">
      <c r="A11" s="1"/>
      <c r="B11" s="111" t="s">
        <v>24</v>
      </c>
      <c r="C11" s="50" t="s">
        <v>25</v>
      </c>
      <c r="D11" s="51" t="s">
        <v>25</v>
      </c>
      <c r="E11" s="50" t="s">
        <v>25</v>
      </c>
      <c r="F11" s="50" t="s">
        <v>25</v>
      </c>
      <c r="G11" s="50" t="s">
        <v>25</v>
      </c>
      <c r="H11" s="50" t="s">
        <v>25</v>
      </c>
      <c r="I11" s="51" t="s">
        <v>25</v>
      </c>
      <c r="J11" s="50" t="s">
        <v>25</v>
      </c>
      <c r="K11" s="51" t="s">
        <v>26</v>
      </c>
      <c r="L11" s="52" t="s">
        <v>27</v>
      </c>
      <c r="M11" s="50" t="str">
        <f>Januar!M11</f>
        <v>…</v>
      </c>
      <c r="N11" s="92" t="str">
        <f>Januar!N11</f>
        <v>…</v>
      </c>
      <c r="O11" s="46"/>
      <c r="P11" s="46"/>
      <c r="Q11" s="55"/>
      <c r="R11" s="55"/>
      <c r="S11" s="56"/>
      <c r="T11" s="57"/>
      <c r="U11" s="47"/>
      <c r="V11" s="47"/>
      <c r="W11" s="47"/>
      <c r="X11" s="47"/>
      <c r="Y11" s="47"/>
      <c r="Z11" s="47"/>
    </row>
    <row r="12" spans="1:26" ht="25.5" customHeight="1" x14ac:dyDescent="0.2">
      <c r="B12" s="58" t="s">
        <v>28</v>
      </c>
      <c r="C12" s="59">
        <v>5</v>
      </c>
      <c r="D12" s="60">
        <v>15</v>
      </c>
      <c r="E12" s="59">
        <v>1</v>
      </c>
      <c r="F12" s="59">
        <v>1</v>
      </c>
      <c r="G12" s="59">
        <v>1</v>
      </c>
      <c r="H12" s="59">
        <v>1</v>
      </c>
      <c r="I12" s="60">
        <v>1</v>
      </c>
      <c r="J12" s="258">
        <f t="shared" ref="J12:J41" si="0">IF(SUM(C12:I12)=0,"",SUM(C12:I12))</f>
        <v>25</v>
      </c>
      <c r="K12" s="261">
        <f t="shared" ref="K12:K42" si="1">IF((E12+F12+G12+H12+I12)=0,IF(C12+D12=0,"",1),(C12+D12)/(C12+D12+E12+F12+G12+H12+I12))</f>
        <v>0.8</v>
      </c>
      <c r="L12" s="93">
        <v>168400</v>
      </c>
      <c r="M12" s="62"/>
      <c r="N12" s="63"/>
      <c r="O12" s="22"/>
      <c r="P12" s="22"/>
      <c r="Q12" s="215" t="s">
        <v>29</v>
      </c>
      <c r="R12" s="215"/>
      <c r="S12" s="215"/>
      <c r="T12" s="215"/>
      <c r="U12" s="10"/>
      <c r="V12" s="10"/>
      <c r="W12" s="10"/>
      <c r="X12" s="10"/>
      <c r="Y12" s="10"/>
      <c r="Z12" s="10"/>
    </row>
    <row r="13" spans="1:26" ht="25.5" customHeight="1" x14ac:dyDescent="0.2">
      <c r="B13" s="58" t="s">
        <v>30</v>
      </c>
      <c r="C13" s="64">
        <v>4</v>
      </c>
      <c r="D13" s="65">
        <v>5</v>
      </c>
      <c r="E13" s="64">
        <v>1</v>
      </c>
      <c r="F13" s="64">
        <v>1</v>
      </c>
      <c r="G13" s="64">
        <v>1</v>
      </c>
      <c r="H13" s="64">
        <v>1</v>
      </c>
      <c r="I13" s="65">
        <v>1</v>
      </c>
      <c r="J13" s="262">
        <f t="shared" si="0"/>
        <v>14</v>
      </c>
      <c r="K13" s="259">
        <f t="shared" si="1"/>
        <v>0.6428571428571429</v>
      </c>
      <c r="L13" s="96">
        <v>170200</v>
      </c>
      <c r="M13" s="67"/>
      <c r="N13" s="68"/>
      <c r="O13" s="22"/>
      <c r="P13" s="22"/>
      <c r="Q13" s="69"/>
      <c r="R13" s="9"/>
      <c r="S13" s="9"/>
      <c r="T13" s="9"/>
      <c r="U13" s="10"/>
      <c r="V13" s="10"/>
      <c r="W13" s="10"/>
      <c r="X13" s="10"/>
      <c r="Y13" s="10"/>
      <c r="Z13" s="10"/>
    </row>
    <row r="14" spans="1:26" ht="25.5" customHeight="1" x14ac:dyDescent="0.2">
      <c r="B14" s="58" t="s">
        <v>31</v>
      </c>
      <c r="C14" s="59"/>
      <c r="D14" s="104"/>
      <c r="E14" s="105"/>
      <c r="F14" s="59"/>
      <c r="G14" s="59"/>
      <c r="H14" s="59"/>
      <c r="I14" s="60"/>
      <c r="J14" s="258" t="str">
        <f t="shared" si="0"/>
        <v/>
      </c>
      <c r="K14" s="261" t="str">
        <f t="shared" si="1"/>
        <v/>
      </c>
      <c r="L14" s="61"/>
      <c r="M14" s="62"/>
      <c r="N14" s="63"/>
      <c r="O14" s="22"/>
      <c r="P14" s="22"/>
      <c r="Q14" s="70"/>
      <c r="R14" s="9"/>
      <c r="S14" s="9"/>
      <c r="T14" s="9"/>
      <c r="U14" s="10"/>
      <c r="V14" s="10"/>
      <c r="W14" s="10"/>
      <c r="X14" s="10"/>
      <c r="Y14" s="10"/>
      <c r="Z14" s="10"/>
    </row>
    <row r="15" spans="1:26" ht="25.5" customHeight="1" x14ac:dyDescent="0.2">
      <c r="B15" s="58" t="s">
        <v>32</v>
      </c>
      <c r="C15" s="64"/>
      <c r="D15" s="101"/>
      <c r="E15" s="102"/>
      <c r="F15" s="64"/>
      <c r="G15" s="64"/>
      <c r="H15" s="64"/>
      <c r="I15" s="65"/>
      <c r="J15" s="262" t="str">
        <f t="shared" si="0"/>
        <v/>
      </c>
      <c r="K15" s="259" t="str">
        <f t="shared" si="1"/>
        <v/>
      </c>
      <c r="L15" s="66"/>
      <c r="M15" s="67"/>
      <c r="N15" s="68"/>
      <c r="O15" s="22"/>
      <c r="P15" s="22"/>
      <c r="Q15" s="71"/>
    </row>
    <row r="16" spans="1:26" ht="25.5" customHeight="1" x14ac:dyDescent="0.2">
      <c r="B16" s="58" t="s">
        <v>33</v>
      </c>
      <c r="C16" s="59"/>
      <c r="D16" s="104"/>
      <c r="E16" s="105"/>
      <c r="F16" s="59"/>
      <c r="G16" s="59"/>
      <c r="H16" s="59"/>
      <c r="I16" s="60"/>
      <c r="J16" s="258" t="str">
        <f t="shared" si="0"/>
        <v/>
      </c>
      <c r="K16" s="261" t="str">
        <f t="shared" si="1"/>
        <v/>
      </c>
      <c r="L16" s="61"/>
      <c r="M16" s="62"/>
      <c r="N16" s="63"/>
      <c r="O16" s="22"/>
      <c r="P16" s="11"/>
    </row>
    <row r="17" spans="2:19" ht="25.5" customHeight="1" x14ac:dyDescent="0.2">
      <c r="B17" s="58" t="s">
        <v>34</v>
      </c>
      <c r="C17" s="64"/>
      <c r="D17" s="101"/>
      <c r="E17" s="102"/>
      <c r="F17" s="64"/>
      <c r="G17" s="64"/>
      <c r="H17" s="64"/>
      <c r="I17" s="65"/>
      <c r="J17" s="262" t="str">
        <f t="shared" si="0"/>
        <v/>
      </c>
      <c r="K17" s="259" t="str">
        <f t="shared" si="1"/>
        <v/>
      </c>
      <c r="L17" s="66"/>
      <c r="M17" s="67"/>
      <c r="N17" s="68"/>
      <c r="O17" s="22"/>
      <c r="P17" s="11"/>
    </row>
    <row r="18" spans="2:19" ht="25.5" customHeight="1" x14ac:dyDescent="0.2">
      <c r="B18" s="58" t="s">
        <v>35</v>
      </c>
      <c r="C18" s="59"/>
      <c r="D18" s="104"/>
      <c r="E18" s="105"/>
      <c r="F18" s="59"/>
      <c r="G18" s="59"/>
      <c r="H18" s="59"/>
      <c r="I18" s="60"/>
      <c r="J18" s="258" t="str">
        <f t="shared" si="0"/>
        <v/>
      </c>
      <c r="K18" s="261" t="str">
        <f t="shared" si="1"/>
        <v/>
      </c>
      <c r="L18" s="61"/>
      <c r="M18" s="62"/>
      <c r="N18" s="63"/>
      <c r="O18" s="22"/>
      <c r="P18" s="11"/>
    </row>
    <row r="19" spans="2:19" ht="25.5" customHeight="1" x14ac:dyDescent="0.25">
      <c r="B19" s="58" t="s">
        <v>36</v>
      </c>
      <c r="C19" s="64"/>
      <c r="D19" s="101"/>
      <c r="E19" s="102"/>
      <c r="F19" s="64"/>
      <c r="G19" s="64"/>
      <c r="H19" s="64"/>
      <c r="I19" s="65"/>
      <c r="J19" s="262" t="str">
        <f t="shared" si="0"/>
        <v/>
      </c>
      <c r="K19" s="259" t="str">
        <f t="shared" si="1"/>
        <v/>
      </c>
      <c r="L19" s="66"/>
      <c r="M19" s="67"/>
      <c r="N19" s="68"/>
      <c r="O19" s="22"/>
      <c r="P19" s="22"/>
      <c r="Q19" s="72"/>
      <c r="R19" s="2"/>
      <c r="S19" s="3"/>
    </row>
    <row r="20" spans="2:19" ht="25.5" customHeight="1" x14ac:dyDescent="0.2">
      <c r="B20" s="58" t="s">
        <v>37</v>
      </c>
      <c r="C20" s="59"/>
      <c r="D20" s="104"/>
      <c r="E20" s="105"/>
      <c r="F20" s="59"/>
      <c r="G20" s="59"/>
      <c r="H20" s="59"/>
      <c r="I20" s="60"/>
      <c r="J20" s="258" t="str">
        <f t="shared" si="0"/>
        <v/>
      </c>
      <c r="K20" s="261" t="str">
        <f t="shared" si="1"/>
        <v/>
      </c>
      <c r="L20" s="61"/>
      <c r="M20" s="62"/>
      <c r="N20" s="63"/>
      <c r="O20" s="22"/>
      <c r="P20" s="22"/>
      <c r="Q20" s="2"/>
      <c r="R20" s="2"/>
      <c r="S20" s="3"/>
    </row>
    <row r="21" spans="2:19" ht="25.5" customHeight="1" x14ac:dyDescent="0.2">
      <c r="B21" s="58" t="s">
        <v>38</v>
      </c>
      <c r="C21" s="64"/>
      <c r="D21" s="101"/>
      <c r="E21" s="102"/>
      <c r="F21" s="64"/>
      <c r="G21" s="64"/>
      <c r="H21" s="64"/>
      <c r="I21" s="65"/>
      <c r="J21" s="262" t="str">
        <f t="shared" si="0"/>
        <v/>
      </c>
      <c r="K21" s="259" t="str">
        <f t="shared" si="1"/>
        <v/>
      </c>
      <c r="L21" s="66"/>
      <c r="M21" s="67"/>
      <c r="N21" s="68"/>
      <c r="O21" s="22"/>
      <c r="P21" s="22"/>
      <c r="Q21" s="2"/>
      <c r="R21" s="2"/>
      <c r="S21" s="3"/>
    </row>
    <row r="22" spans="2:19" ht="25.5" customHeight="1" x14ac:dyDescent="0.2">
      <c r="B22" s="58" t="s">
        <v>39</v>
      </c>
      <c r="C22" s="59"/>
      <c r="D22" s="104"/>
      <c r="E22" s="105"/>
      <c r="F22" s="59"/>
      <c r="G22" s="59"/>
      <c r="H22" s="59"/>
      <c r="I22" s="60"/>
      <c r="J22" s="258" t="str">
        <f t="shared" si="0"/>
        <v/>
      </c>
      <c r="K22" s="261" t="str">
        <f t="shared" si="1"/>
        <v/>
      </c>
      <c r="L22" s="61"/>
      <c r="M22" s="62"/>
      <c r="N22" s="63"/>
      <c r="O22" s="22"/>
      <c r="P22" s="22"/>
      <c r="Q22" s="2"/>
      <c r="R22" s="2"/>
      <c r="S22" s="3"/>
    </row>
    <row r="23" spans="2:19" ht="25.5" customHeight="1" x14ac:dyDescent="0.2">
      <c r="B23" s="58" t="s">
        <v>40</v>
      </c>
      <c r="C23" s="64"/>
      <c r="D23" s="101"/>
      <c r="E23" s="102"/>
      <c r="F23" s="64"/>
      <c r="G23" s="64"/>
      <c r="H23" s="64"/>
      <c r="I23" s="65"/>
      <c r="J23" s="262" t="str">
        <f t="shared" si="0"/>
        <v/>
      </c>
      <c r="K23" s="259" t="str">
        <f t="shared" si="1"/>
        <v/>
      </c>
      <c r="L23" s="66"/>
      <c r="M23" s="67"/>
      <c r="N23" s="68"/>
      <c r="O23" s="22"/>
      <c r="P23" s="22"/>
      <c r="Q23" s="2"/>
      <c r="R23" s="2"/>
      <c r="S23" s="3"/>
    </row>
    <row r="24" spans="2:19" ht="25.5" customHeight="1" x14ac:dyDescent="0.2">
      <c r="B24" s="58" t="s">
        <v>41</v>
      </c>
      <c r="C24" s="59"/>
      <c r="D24" s="104"/>
      <c r="E24" s="105"/>
      <c r="F24" s="59"/>
      <c r="G24" s="59"/>
      <c r="H24" s="59"/>
      <c r="I24" s="60"/>
      <c r="J24" s="258" t="str">
        <f t="shared" si="0"/>
        <v/>
      </c>
      <c r="K24" s="261" t="str">
        <f t="shared" si="1"/>
        <v/>
      </c>
      <c r="L24" s="61"/>
      <c r="M24" s="62"/>
      <c r="N24" s="63"/>
      <c r="O24" s="22"/>
      <c r="P24" s="22"/>
      <c r="Q24" s="2"/>
      <c r="R24" s="2"/>
      <c r="S24" s="3"/>
    </row>
    <row r="25" spans="2:19" ht="25.5" customHeight="1" x14ac:dyDescent="0.2">
      <c r="B25" s="58" t="s">
        <v>42</v>
      </c>
      <c r="C25" s="64"/>
      <c r="D25" s="101"/>
      <c r="E25" s="102"/>
      <c r="F25" s="64"/>
      <c r="G25" s="64"/>
      <c r="H25" s="64"/>
      <c r="I25" s="65"/>
      <c r="J25" s="262" t="str">
        <f t="shared" si="0"/>
        <v/>
      </c>
      <c r="K25" s="259" t="str">
        <f t="shared" si="1"/>
        <v/>
      </c>
      <c r="L25" s="66"/>
      <c r="M25" s="67"/>
      <c r="N25" s="68"/>
      <c r="O25" s="22"/>
      <c r="P25" s="22"/>
      <c r="Q25" s="2"/>
      <c r="R25" s="2"/>
      <c r="S25" s="3"/>
    </row>
    <row r="26" spans="2:19" ht="25.5" customHeight="1" x14ac:dyDescent="0.2">
      <c r="B26" s="58" t="s">
        <v>43</v>
      </c>
      <c r="C26" s="59"/>
      <c r="D26" s="104"/>
      <c r="E26" s="105"/>
      <c r="F26" s="59"/>
      <c r="G26" s="59"/>
      <c r="H26" s="59"/>
      <c r="I26" s="60"/>
      <c r="J26" s="258" t="str">
        <f t="shared" si="0"/>
        <v/>
      </c>
      <c r="K26" s="261" t="str">
        <f t="shared" si="1"/>
        <v/>
      </c>
      <c r="L26" s="61"/>
      <c r="M26" s="62"/>
      <c r="N26" s="63"/>
      <c r="O26" s="22"/>
      <c r="P26" s="22"/>
      <c r="Q26" s="2"/>
      <c r="R26" s="2"/>
      <c r="S26" s="3"/>
    </row>
    <row r="27" spans="2:19" ht="25.5" customHeight="1" x14ac:dyDescent="0.2">
      <c r="B27" s="58" t="s">
        <v>44</v>
      </c>
      <c r="C27" s="64"/>
      <c r="D27" s="101"/>
      <c r="E27" s="102"/>
      <c r="F27" s="64"/>
      <c r="G27" s="64"/>
      <c r="H27" s="64"/>
      <c r="I27" s="65"/>
      <c r="J27" s="262" t="str">
        <f t="shared" si="0"/>
        <v/>
      </c>
      <c r="K27" s="259" t="str">
        <f t="shared" si="1"/>
        <v/>
      </c>
      <c r="L27" s="66"/>
      <c r="M27" s="67"/>
      <c r="N27" s="68"/>
      <c r="O27" s="22"/>
      <c r="P27" s="22"/>
      <c r="Q27" s="2"/>
      <c r="R27" s="2"/>
      <c r="S27" s="3"/>
    </row>
    <row r="28" spans="2:19" ht="25.5" customHeight="1" x14ac:dyDescent="0.2">
      <c r="B28" s="58" t="s">
        <v>45</v>
      </c>
      <c r="C28" s="59"/>
      <c r="D28" s="104"/>
      <c r="E28" s="105"/>
      <c r="F28" s="59"/>
      <c r="G28" s="59"/>
      <c r="H28" s="59"/>
      <c r="I28" s="60"/>
      <c r="J28" s="258" t="str">
        <f t="shared" si="0"/>
        <v/>
      </c>
      <c r="K28" s="261" t="str">
        <f t="shared" si="1"/>
        <v/>
      </c>
      <c r="L28" s="61"/>
      <c r="M28" s="62"/>
      <c r="N28" s="63"/>
      <c r="O28" s="22"/>
      <c r="P28" s="22"/>
      <c r="Q28" s="2"/>
      <c r="R28" s="2"/>
      <c r="S28" s="3"/>
    </row>
    <row r="29" spans="2:19" ht="25.5" customHeight="1" x14ac:dyDescent="0.2">
      <c r="B29" s="58" t="s">
        <v>46</v>
      </c>
      <c r="C29" s="64"/>
      <c r="D29" s="101"/>
      <c r="E29" s="102"/>
      <c r="F29" s="64"/>
      <c r="G29" s="64"/>
      <c r="H29" s="64"/>
      <c r="I29" s="65"/>
      <c r="J29" s="262" t="str">
        <f t="shared" si="0"/>
        <v/>
      </c>
      <c r="K29" s="259" t="str">
        <f t="shared" si="1"/>
        <v/>
      </c>
      <c r="L29" s="66"/>
      <c r="M29" s="67"/>
      <c r="N29" s="68"/>
      <c r="O29" s="22"/>
      <c r="P29" s="22"/>
      <c r="Q29" s="2"/>
      <c r="R29" s="2"/>
      <c r="S29" s="3"/>
    </row>
    <row r="30" spans="2:19" ht="25.5" customHeight="1" x14ac:dyDescent="0.2">
      <c r="B30" s="58" t="s">
        <v>47</v>
      </c>
      <c r="C30" s="59"/>
      <c r="D30" s="104"/>
      <c r="E30" s="105"/>
      <c r="F30" s="59"/>
      <c r="G30" s="59"/>
      <c r="H30" s="59"/>
      <c r="I30" s="60"/>
      <c r="J30" s="258" t="str">
        <f t="shared" si="0"/>
        <v/>
      </c>
      <c r="K30" s="261" t="str">
        <f t="shared" si="1"/>
        <v/>
      </c>
      <c r="L30" s="61"/>
      <c r="M30" s="62"/>
      <c r="N30" s="63"/>
      <c r="O30" s="22"/>
      <c r="P30" s="22"/>
      <c r="Q30" s="2"/>
      <c r="R30" s="2"/>
      <c r="S30" s="3"/>
    </row>
    <row r="31" spans="2:19" ht="25.5" customHeight="1" x14ac:dyDescent="0.2">
      <c r="B31" s="58" t="s">
        <v>48</v>
      </c>
      <c r="C31" s="64"/>
      <c r="D31" s="101"/>
      <c r="E31" s="102"/>
      <c r="F31" s="64"/>
      <c r="G31" s="64"/>
      <c r="H31" s="64"/>
      <c r="I31" s="65"/>
      <c r="J31" s="262" t="str">
        <f t="shared" si="0"/>
        <v/>
      </c>
      <c r="K31" s="259" t="str">
        <f t="shared" si="1"/>
        <v/>
      </c>
      <c r="L31" s="66"/>
      <c r="M31" s="67"/>
      <c r="N31" s="68"/>
      <c r="O31" s="22"/>
      <c r="P31" s="22"/>
      <c r="Q31" s="2"/>
      <c r="R31" s="2"/>
      <c r="S31" s="3"/>
    </row>
    <row r="32" spans="2:19" ht="25.5" customHeight="1" x14ac:dyDescent="0.2">
      <c r="B32" s="58" t="s">
        <v>49</v>
      </c>
      <c r="C32" s="59"/>
      <c r="D32" s="104"/>
      <c r="E32" s="105"/>
      <c r="F32" s="59"/>
      <c r="G32" s="59"/>
      <c r="H32" s="59"/>
      <c r="I32" s="60"/>
      <c r="J32" s="258" t="str">
        <f t="shared" si="0"/>
        <v/>
      </c>
      <c r="K32" s="261" t="str">
        <f t="shared" si="1"/>
        <v/>
      </c>
      <c r="L32" s="61"/>
      <c r="M32" s="62"/>
      <c r="N32" s="63"/>
      <c r="O32" s="22"/>
      <c r="P32" s="22"/>
      <c r="Q32" s="2"/>
      <c r="R32" s="2"/>
      <c r="S32" s="3"/>
    </row>
    <row r="33" spans="1:19" ht="25.5" customHeight="1" x14ac:dyDescent="0.2">
      <c r="B33" s="58" t="s">
        <v>50</v>
      </c>
      <c r="C33" s="64"/>
      <c r="D33" s="101"/>
      <c r="E33" s="102"/>
      <c r="F33" s="64"/>
      <c r="G33" s="64"/>
      <c r="H33" s="64"/>
      <c r="I33" s="65"/>
      <c r="J33" s="262" t="str">
        <f t="shared" si="0"/>
        <v/>
      </c>
      <c r="K33" s="259" t="str">
        <f t="shared" si="1"/>
        <v/>
      </c>
      <c r="L33" s="66"/>
      <c r="M33" s="67"/>
      <c r="N33" s="68"/>
      <c r="O33" s="22"/>
      <c r="P33" s="22"/>
      <c r="Q33" s="2"/>
      <c r="R33" s="2"/>
      <c r="S33" s="3"/>
    </row>
    <row r="34" spans="1:19" ht="25.5" customHeight="1" x14ac:dyDescent="0.2">
      <c r="B34" s="58" t="s">
        <v>51</v>
      </c>
      <c r="C34" s="59"/>
      <c r="D34" s="104"/>
      <c r="E34" s="105"/>
      <c r="F34" s="59"/>
      <c r="G34" s="59"/>
      <c r="H34" s="59"/>
      <c r="I34" s="60"/>
      <c r="J34" s="258" t="str">
        <f t="shared" si="0"/>
        <v/>
      </c>
      <c r="K34" s="261" t="str">
        <f t="shared" si="1"/>
        <v/>
      </c>
      <c r="L34" s="61"/>
      <c r="M34" s="62"/>
      <c r="N34" s="63"/>
      <c r="O34" s="22"/>
      <c r="P34" s="22"/>
      <c r="Q34" s="2"/>
      <c r="R34" s="2"/>
      <c r="S34" s="3"/>
    </row>
    <row r="35" spans="1:19" ht="25.5" customHeight="1" x14ac:dyDescent="0.2">
      <c r="B35" s="58" t="s">
        <v>52</v>
      </c>
      <c r="C35" s="64"/>
      <c r="D35" s="101"/>
      <c r="E35" s="102"/>
      <c r="F35" s="64"/>
      <c r="G35" s="64"/>
      <c r="H35" s="64"/>
      <c r="I35" s="65"/>
      <c r="J35" s="262" t="str">
        <f t="shared" si="0"/>
        <v/>
      </c>
      <c r="K35" s="259" t="str">
        <f t="shared" si="1"/>
        <v/>
      </c>
      <c r="L35" s="66"/>
      <c r="M35" s="67"/>
      <c r="N35" s="68"/>
      <c r="O35" s="22"/>
      <c r="P35" s="22"/>
      <c r="Q35" s="2"/>
      <c r="R35" s="2"/>
      <c r="S35" s="3"/>
    </row>
    <row r="36" spans="1:19" ht="25.5" customHeight="1" x14ac:dyDescent="0.2">
      <c r="B36" s="58" t="s">
        <v>53</v>
      </c>
      <c r="C36" s="59"/>
      <c r="D36" s="104"/>
      <c r="E36" s="105"/>
      <c r="F36" s="59"/>
      <c r="G36" s="59"/>
      <c r="H36" s="59"/>
      <c r="I36" s="60"/>
      <c r="J36" s="258" t="str">
        <f t="shared" si="0"/>
        <v/>
      </c>
      <c r="K36" s="261" t="str">
        <f t="shared" si="1"/>
        <v/>
      </c>
      <c r="L36" s="61"/>
      <c r="M36" s="62"/>
      <c r="N36" s="63"/>
      <c r="O36" s="22"/>
      <c r="P36" s="22"/>
      <c r="Q36" s="2"/>
      <c r="R36" s="2"/>
      <c r="S36" s="3"/>
    </row>
    <row r="37" spans="1:19" ht="25.5" customHeight="1" x14ac:dyDescent="0.2">
      <c r="B37" s="58" t="s">
        <v>54</v>
      </c>
      <c r="C37" s="64"/>
      <c r="D37" s="101"/>
      <c r="E37" s="102"/>
      <c r="F37" s="64"/>
      <c r="G37" s="64"/>
      <c r="H37" s="64"/>
      <c r="I37" s="65"/>
      <c r="J37" s="262" t="str">
        <f t="shared" si="0"/>
        <v/>
      </c>
      <c r="K37" s="259" t="str">
        <f t="shared" si="1"/>
        <v/>
      </c>
      <c r="L37" s="66"/>
      <c r="M37" s="67"/>
      <c r="N37" s="68"/>
      <c r="O37" s="22"/>
      <c r="P37" s="22"/>
      <c r="Q37" s="2"/>
      <c r="R37" s="2"/>
      <c r="S37" s="3"/>
    </row>
    <row r="38" spans="1:19" ht="25.5" customHeight="1" x14ac:dyDescent="0.2">
      <c r="B38" s="58" t="s">
        <v>55</v>
      </c>
      <c r="C38" s="59"/>
      <c r="D38" s="104"/>
      <c r="E38" s="105"/>
      <c r="F38" s="59"/>
      <c r="G38" s="59"/>
      <c r="H38" s="59"/>
      <c r="I38" s="60"/>
      <c r="J38" s="258" t="str">
        <f t="shared" si="0"/>
        <v/>
      </c>
      <c r="K38" s="261" t="str">
        <f t="shared" si="1"/>
        <v/>
      </c>
      <c r="L38" s="61"/>
      <c r="M38" s="62"/>
      <c r="N38" s="63"/>
      <c r="O38" s="22"/>
      <c r="P38" s="22"/>
      <c r="Q38" s="2"/>
      <c r="R38" s="2"/>
      <c r="S38" s="3"/>
    </row>
    <row r="39" spans="1:19" ht="25.5" customHeight="1" x14ac:dyDescent="0.2">
      <c r="B39" s="58" t="s">
        <v>56</v>
      </c>
      <c r="C39" s="64"/>
      <c r="D39" s="101"/>
      <c r="E39" s="102"/>
      <c r="F39" s="64"/>
      <c r="G39" s="64"/>
      <c r="H39" s="64"/>
      <c r="I39" s="65"/>
      <c r="J39" s="262" t="str">
        <f t="shared" si="0"/>
        <v/>
      </c>
      <c r="K39" s="259" t="str">
        <f t="shared" si="1"/>
        <v/>
      </c>
      <c r="L39" s="66"/>
      <c r="M39" s="67"/>
      <c r="N39" s="68"/>
      <c r="O39" s="22"/>
      <c r="P39" s="22"/>
      <c r="Q39" s="2"/>
      <c r="R39" s="2"/>
      <c r="S39" s="3"/>
    </row>
    <row r="40" spans="1:19" ht="25.5" customHeight="1" x14ac:dyDescent="0.2">
      <c r="B40" s="58" t="s">
        <v>57</v>
      </c>
      <c r="C40" s="59"/>
      <c r="D40" s="104"/>
      <c r="E40" s="105"/>
      <c r="F40" s="59"/>
      <c r="G40" s="59"/>
      <c r="H40" s="59"/>
      <c r="I40" s="60"/>
      <c r="J40" s="258" t="str">
        <f t="shared" si="0"/>
        <v/>
      </c>
      <c r="K40" s="261" t="str">
        <f t="shared" si="1"/>
        <v/>
      </c>
      <c r="L40" s="61"/>
      <c r="M40" s="62"/>
      <c r="N40" s="63"/>
      <c r="O40" s="22"/>
      <c r="P40" s="22"/>
      <c r="Q40" s="2"/>
      <c r="R40" s="2"/>
      <c r="S40" s="3"/>
    </row>
    <row r="41" spans="1:19" ht="25.5" customHeight="1" x14ac:dyDescent="0.2">
      <c r="B41" s="58" t="s">
        <v>58</v>
      </c>
      <c r="C41" s="64"/>
      <c r="D41" s="101"/>
      <c r="E41" s="102"/>
      <c r="F41" s="64"/>
      <c r="G41" s="64"/>
      <c r="H41" s="64"/>
      <c r="I41" s="65"/>
      <c r="J41" s="262" t="str">
        <f t="shared" si="0"/>
        <v/>
      </c>
      <c r="K41" s="259" t="str">
        <f t="shared" si="1"/>
        <v/>
      </c>
      <c r="L41" s="96">
        <v>222400</v>
      </c>
      <c r="M41" s="112"/>
      <c r="N41" s="113"/>
      <c r="O41" s="22"/>
      <c r="P41" s="22"/>
      <c r="Q41" s="2"/>
      <c r="R41" s="2"/>
      <c r="S41" s="3"/>
    </row>
    <row r="42" spans="1:19" ht="25.5" customHeight="1" x14ac:dyDescent="0.2">
      <c r="B42" s="266" t="s">
        <v>60</v>
      </c>
      <c r="C42" s="267">
        <f t="shared" ref="C42:J42" si="2">IF(SUM(C12:C41)=0,"",SUM(C12:C41))</f>
        <v>9</v>
      </c>
      <c r="D42" s="267">
        <f t="shared" si="2"/>
        <v>20</v>
      </c>
      <c r="E42" s="268">
        <f t="shared" si="2"/>
        <v>2</v>
      </c>
      <c r="F42" s="269">
        <f t="shared" si="2"/>
        <v>2</v>
      </c>
      <c r="G42" s="269">
        <f t="shared" si="2"/>
        <v>2</v>
      </c>
      <c r="H42" s="269">
        <f t="shared" si="2"/>
        <v>2</v>
      </c>
      <c r="I42" s="270">
        <f t="shared" si="2"/>
        <v>2</v>
      </c>
      <c r="J42" s="264">
        <f t="shared" si="2"/>
        <v>39</v>
      </c>
      <c r="K42" s="265">
        <f t="shared" si="1"/>
        <v>0.74358974358974361</v>
      </c>
      <c r="L42" s="271">
        <f>IF(SUM(L41-L12,L12,L41)=0,"",SUM(L41-L12))</f>
        <v>54000</v>
      </c>
      <c r="M42" s="272"/>
      <c r="N42" s="273"/>
      <c r="O42" s="22"/>
      <c r="P42" s="22"/>
      <c r="Q42" s="2"/>
      <c r="R42" s="2"/>
      <c r="S42" s="3"/>
    </row>
    <row r="43" spans="1:19" s="81" customFormat="1" ht="33.950000000000003" customHeight="1" x14ac:dyDescent="0.2">
      <c r="A43" s="1"/>
      <c r="B43" s="274" t="s">
        <v>61</v>
      </c>
      <c r="C43" s="274"/>
      <c r="D43" s="275">
        <f>IF(SUM(C42:D42)=0,"",SUM(C42:D42))</f>
        <v>29</v>
      </c>
      <c r="E43" s="276"/>
      <c r="F43" s="277"/>
      <c r="G43" s="276"/>
      <c r="H43" s="278" t="s">
        <v>62</v>
      </c>
      <c r="I43" s="279">
        <f>IF(SUM(E42:I42)=0,"",SUM(E42:I42))</f>
        <v>10</v>
      </c>
      <c r="J43" s="280" t="s">
        <v>63</v>
      </c>
      <c r="K43" s="280"/>
      <c r="L43" s="281" t="s">
        <v>64</v>
      </c>
      <c r="M43" s="281"/>
      <c r="N43" s="282"/>
      <c r="O43" s="79"/>
      <c r="P43" s="79"/>
      <c r="Q43" s="80"/>
      <c r="R43" s="80"/>
      <c r="S43" s="80"/>
    </row>
    <row r="44" spans="1:19" s="1" customFormat="1" ht="14.1" customHeight="1" x14ac:dyDescent="0.2">
      <c r="A44" s="210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82"/>
      <c r="Q44" s="2"/>
      <c r="R44" s="2"/>
      <c r="S44" s="3"/>
    </row>
    <row r="45" spans="1:19" s="83" customFormat="1" ht="19.899999999999999" customHeight="1" x14ac:dyDescent="0.2">
      <c r="B45" s="211" t="s">
        <v>65</v>
      </c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84"/>
      <c r="P45" s="85"/>
      <c r="R45" s="86"/>
      <c r="S45" s="87"/>
    </row>
    <row r="46" spans="1:19" s="1" customFormat="1" ht="56.65" customHeight="1" x14ac:dyDescent="0.25">
      <c r="B46" s="88" t="s">
        <v>66</v>
      </c>
      <c r="C46" s="212"/>
      <c r="D46" s="212"/>
      <c r="E46" s="213" t="s">
        <v>67</v>
      </c>
      <c r="F46" s="213"/>
      <c r="G46" s="214"/>
      <c r="H46" s="214"/>
      <c r="I46" s="214"/>
      <c r="J46" s="214"/>
      <c r="K46" s="214"/>
      <c r="L46" s="214"/>
      <c r="M46" s="214"/>
      <c r="N46" s="78"/>
      <c r="R46" s="2"/>
      <c r="S46" s="3"/>
    </row>
    <row r="1048574" ht="12.95" customHeight="1" x14ac:dyDescent="0.2"/>
    <row r="1048575" ht="12.95" customHeight="1" x14ac:dyDescent="0.2"/>
    <row r="1048576" ht="12.95" customHeight="1" x14ac:dyDescent="0.2"/>
  </sheetData>
  <sheetProtection algorithmName="SHA-512" hashValue="3J5hIKxsZzcWJd2kW94b1dNcNWasBgG1ePv9vRXCxx2edf/1cFTINX9w8I9QXNyc43DVZTyC5BUFkiLXoHIqxQ==" saltValue="daKYMO0hItZojLGGM5ttaQ==" spinCount="100000" sheet="1" objects="1" scenarios="1"/>
  <mergeCells count="23">
    <mergeCell ref="B1:I1"/>
    <mergeCell ref="L1:O1"/>
    <mergeCell ref="A3:O3"/>
    <mergeCell ref="Q3:S5"/>
    <mergeCell ref="B4:I4"/>
    <mergeCell ref="C5:K5"/>
    <mergeCell ref="C6:K6"/>
    <mergeCell ref="B7:E7"/>
    <mergeCell ref="G7:J7"/>
    <mergeCell ref="L7:N7"/>
    <mergeCell ref="C9:D9"/>
    <mergeCell ref="E9:I9"/>
    <mergeCell ref="J9:K9"/>
    <mergeCell ref="Q10:T10"/>
    <mergeCell ref="Q12:T12"/>
    <mergeCell ref="B43:C43"/>
    <mergeCell ref="J43:K43"/>
    <mergeCell ref="L43:M43"/>
    <mergeCell ref="A44:O44"/>
    <mergeCell ref="B45:N45"/>
    <mergeCell ref="C46:D46"/>
    <mergeCell ref="E46:F46"/>
    <mergeCell ref="G46:M46"/>
  </mergeCells>
  <conditionalFormatting sqref="K12:L42">
    <cfRule type="cellIs" dxfId="21" priority="2" operator="between">
      <formula>0.8</formula>
      <formula>1</formula>
    </cfRule>
    <cfRule type="cellIs" dxfId="20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4" firstPageNumber="0" orientation="portrait" r:id="rId1"/>
  <headerFooter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1048576"/>
  <sheetViews>
    <sheetView zoomScale="58" zoomScaleNormal="58" workbookViewId="0">
      <selection activeCell="K13" sqref="K13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1" style="1"/>
    <col min="5" max="6" width="12.7109375" style="1"/>
    <col min="7" max="7" width="10.140625" style="1"/>
    <col min="8" max="9" width="12.7109375" style="1"/>
    <col min="10" max="10" width="15.28515625" style="1"/>
    <col min="11" max="11" width="12.7109375" style="1"/>
    <col min="12" max="12" width="20.42578125" style="1"/>
    <col min="13" max="13" width="12.7109375" style="1"/>
    <col min="14" max="14" width="12.7109375" style="2"/>
    <col min="15" max="15" width="2.5703125" style="2"/>
    <col min="16" max="16" width="2.5703125" style="1"/>
    <col min="17" max="17" width="95.85546875" style="3"/>
    <col min="18" max="18" width="4.85546875" style="1"/>
    <col min="19" max="1025" width="11" style="1"/>
  </cols>
  <sheetData>
    <row r="1" spans="1:26" ht="34.9" customHeight="1" x14ac:dyDescent="0.25">
      <c r="B1" s="223"/>
      <c r="C1" s="223"/>
      <c r="D1" s="223"/>
      <c r="E1" s="223"/>
      <c r="F1" s="223"/>
      <c r="G1" s="223"/>
      <c r="H1" s="223"/>
      <c r="I1" s="223"/>
      <c r="J1" s="5"/>
      <c r="K1" s="5"/>
      <c r="L1" s="224" t="s">
        <v>0</v>
      </c>
      <c r="M1" s="224"/>
      <c r="N1" s="224"/>
      <c r="O1" s="224"/>
      <c r="P1" s="5"/>
      <c r="Q1" s="6" t="s">
        <v>1</v>
      </c>
      <c r="R1" s="7"/>
      <c r="S1" s="8"/>
      <c r="T1" s="9"/>
      <c r="U1" s="10"/>
      <c r="V1" s="10"/>
      <c r="W1" s="10"/>
      <c r="X1" s="10"/>
      <c r="Y1" s="10"/>
      <c r="Z1" s="10"/>
    </row>
    <row r="2" spans="1:26" ht="5.65" customHeight="1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7"/>
      <c r="S2" s="8"/>
      <c r="T2" s="9"/>
      <c r="U2" s="10"/>
      <c r="V2" s="10"/>
      <c r="W2" s="10"/>
      <c r="X2" s="10"/>
      <c r="Y2" s="10"/>
      <c r="Z2" s="10"/>
    </row>
    <row r="3" spans="1:26" s="1" customFormat="1" ht="2.85" customHeight="1" x14ac:dyDescent="0.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5"/>
      <c r="Q3" s="225" t="s">
        <v>2</v>
      </c>
      <c r="R3" s="225"/>
      <c r="S3" s="225"/>
      <c r="T3" s="9"/>
      <c r="U3" s="10"/>
      <c r="V3" s="10"/>
      <c r="W3" s="10"/>
      <c r="X3" s="10"/>
      <c r="Y3" s="10"/>
      <c r="Z3" s="10"/>
    </row>
    <row r="4" spans="1:26" ht="19.899999999999999" customHeight="1" x14ac:dyDescent="0.25">
      <c r="B4" s="226" t="s">
        <v>3</v>
      </c>
      <c r="C4" s="226"/>
      <c r="D4" s="226"/>
      <c r="E4" s="226"/>
      <c r="F4" s="226"/>
      <c r="G4" s="226"/>
      <c r="H4" s="226"/>
      <c r="I4" s="226"/>
      <c r="J4" s="11"/>
      <c r="K4" s="11"/>
      <c r="L4" s="11"/>
      <c r="M4" s="11"/>
      <c r="N4" s="12"/>
      <c r="O4" s="12"/>
      <c r="P4" s="13"/>
      <c r="Q4" s="225"/>
      <c r="R4" s="225"/>
      <c r="S4" s="225"/>
      <c r="T4" s="9"/>
      <c r="U4" s="10"/>
      <c r="V4" s="10"/>
      <c r="W4" s="10"/>
      <c r="X4" s="10"/>
      <c r="Y4" s="10"/>
      <c r="Z4" s="10"/>
    </row>
    <row r="5" spans="1:26" ht="28.35" customHeight="1" x14ac:dyDescent="0.2">
      <c r="A5" s="14"/>
      <c r="B5" s="15" t="s">
        <v>4</v>
      </c>
      <c r="C5" s="228" t="str">
        <f>Januar!C5</f>
        <v>Mustermann</v>
      </c>
      <c r="D5" s="228"/>
      <c r="E5" s="228"/>
      <c r="F5" s="228"/>
      <c r="G5" s="228"/>
      <c r="H5" s="228"/>
      <c r="I5" s="228"/>
      <c r="J5" s="228"/>
      <c r="K5" s="228"/>
      <c r="L5" s="16"/>
      <c r="M5" s="16"/>
      <c r="N5" s="17"/>
      <c r="O5" s="18"/>
      <c r="P5" s="19"/>
      <c r="Q5" s="225"/>
      <c r="R5" s="225"/>
      <c r="S5" s="225"/>
      <c r="T5" s="9"/>
      <c r="U5" s="10"/>
      <c r="V5" s="10"/>
      <c r="W5" s="10"/>
      <c r="X5" s="10"/>
      <c r="Y5" s="10"/>
      <c r="Z5" s="10"/>
    </row>
    <row r="6" spans="1:26" ht="28.35" customHeight="1" x14ac:dyDescent="0.25">
      <c r="A6" s="14"/>
      <c r="B6" s="15" t="s">
        <v>6</v>
      </c>
      <c r="C6" s="228" t="str">
        <f>Januar!C6</f>
        <v>Musterfirma</v>
      </c>
      <c r="D6" s="228"/>
      <c r="E6" s="228"/>
      <c r="F6" s="228"/>
      <c r="G6" s="228"/>
      <c r="H6" s="228"/>
      <c r="I6" s="228"/>
      <c r="J6" s="228"/>
      <c r="K6" s="228"/>
      <c r="L6" s="20"/>
      <c r="M6" s="20"/>
      <c r="N6" s="21"/>
      <c r="O6" s="21"/>
      <c r="P6" s="22"/>
      <c r="Q6" s="6"/>
      <c r="R6" s="7"/>
      <c r="S6" s="8"/>
      <c r="T6" s="9"/>
      <c r="U6" s="10"/>
      <c r="V6" s="10"/>
      <c r="W6" s="10"/>
      <c r="X6" s="10"/>
      <c r="Y6" s="10"/>
      <c r="Z6" s="10"/>
    </row>
    <row r="7" spans="1:26" ht="28.35" customHeight="1" x14ac:dyDescent="0.4">
      <c r="A7" s="14"/>
      <c r="B7" s="217" t="s">
        <v>8</v>
      </c>
      <c r="C7" s="217"/>
      <c r="D7" s="217"/>
      <c r="E7" s="217"/>
      <c r="F7" s="300">
        <f>Januar!F7</f>
        <v>2015</v>
      </c>
      <c r="G7" s="260" t="s">
        <v>71</v>
      </c>
      <c r="H7" s="260"/>
      <c r="I7" s="260"/>
      <c r="J7" s="260"/>
      <c r="K7" s="25"/>
      <c r="L7" s="219" t="s">
        <v>10</v>
      </c>
      <c r="M7" s="219"/>
      <c r="N7" s="219"/>
      <c r="O7" s="26"/>
      <c r="P7" s="26"/>
      <c r="Q7" s="6"/>
      <c r="R7" s="7"/>
      <c r="S7" s="8"/>
      <c r="T7" s="9"/>
      <c r="U7" s="10"/>
      <c r="V7" s="10"/>
      <c r="W7" s="10"/>
      <c r="X7" s="10"/>
      <c r="Y7" s="10"/>
      <c r="Z7" s="10"/>
    </row>
    <row r="8" spans="1:26" ht="14.1" customHeight="1" x14ac:dyDescent="0.25">
      <c r="B8" s="27"/>
      <c r="C8" s="28"/>
      <c r="D8" s="28"/>
      <c r="E8" s="28"/>
      <c r="F8" s="29"/>
      <c r="G8" s="30"/>
      <c r="H8" s="22"/>
      <c r="I8" s="31"/>
      <c r="J8" s="31"/>
      <c r="K8" s="31"/>
      <c r="L8" s="31"/>
      <c r="M8" s="31"/>
      <c r="N8" s="32"/>
      <c r="O8" s="26"/>
      <c r="P8" s="26"/>
      <c r="Q8" s="6"/>
      <c r="R8" s="7"/>
      <c r="S8" s="8"/>
      <c r="T8" s="9"/>
      <c r="U8" s="10"/>
      <c r="V8" s="10"/>
      <c r="W8" s="10"/>
      <c r="X8" s="10"/>
      <c r="Y8" s="10"/>
      <c r="Z8" s="10"/>
    </row>
    <row r="9" spans="1:26" ht="28.35" customHeight="1" x14ac:dyDescent="0.2">
      <c r="B9" s="33"/>
      <c r="C9" s="220" t="s">
        <v>11</v>
      </c>
      <c r="D9" s="220"/>
      <c r="E9" s="221" t="s">
        <v>12</v>
      </c>
      <c r="F9" s="221"/>
      <c r="G9" s="221"/>
      <c r="H9" s="221"/>
      <c r="I9" s="221"/>
      <c r="J9" s="222" t="s">
        <v>13</v>
      </c>
      <c r="K9" s="222"/>
      <c r="L9" s="34"/>
      <c r="M9" s="34"/>
      <c r="N9" s="34"/>
      <c r="O9" s="22"/>
      <c r="P9" s="22"/>
      <c r="Q9" s="6"/>
      <c r="R9" s="8"/>
      <c r="S9" s="8"/>
      <c r="T9" s="9"/>
      <c r="U9" s="10"/>
      <c r="V9" s="10"/>
      <c r="W9" s="10"/>
      <c r="X9" s="10"/>
      <c r="Y9" s="10"/>
      <c r="Z9" s="10"/>
    </row>
    <row r="10" spans="1:26" s="48" customFormat="1" ht="33.950000000000003" customHeight="1" x14ac:dyDescent="0.2">
      <c r="A10" s="1"/>
      <c r="B10" s="35"/>
      <c r="C10" s="36" t="s">
        <v>14</v>
      </c>
      <c r="D10" s="37" t="s">
        <v>15</v>
      </c>
      <c r="E10" s="38" t="s">
        <v>16</v>
      </c>
      <c r="F10" s="38" t="s">
        <v>17</v>
      </c>
      <c r="G10" s="38" t="s">
        <v>18</v>
      </c>
      <c r="H10" s="38" t="str">
        <f>Januar!H10</f>
        <v>…</v>
      </c>
      <c r="I10" s="90" t="str">
        <f>Januar!I10</f>
        <v>…</v>
      </c>
      <c r="J10" s="41" t="s">
        <v>20</v>
      </c>
      <c r="K10" s="42" t="s">
        <v>21</v>
      </c>
      <c r="L10" s="43" t="s">
        <v>22</v>
      </c>
      <c r="M10" s="43" t="str">
        <f>Januar!M10</f>
        <v>…</v>
      </c>
      <c r="N10" s="91" t="str">
        <f>Januar!N10</f>
        <v>…</v>
      </c>
      <c r="O10" s="46"/>
      <c r="P10" s="46"/>
      <c r="Q10" s="215" t="s">
        <v>23</v>
      </c>
      <c r="R10" s="215"/>
      <c r="S10" s="215"/>
      <c r="T10" s="215"/>
      <c r="U10" s="47"/>
      <c r="V10" s="47"/>
      <c r="W10" s="47"/>
      <c r="X10" s="47"/>
      <c r="Y10" s="47"/>
      <c r="Z10" s="47"/>
    </row>
    <row r="11" spans="1:26" s="48" customFormat="1" ht="33.950000000000003" customHeight="1" x14ac:dyDescent="0.2">
      <c r="A11" s="1"/>
      <c r="B11" s="49" t="s">
        <v>24</v>
      </c>
      <c r="C11" s="50" t="s">
        <v>25</v>
      </c>
      <c r="D11" s="51" t="s">
        <v>25</v>
      </c>
      <c r="E11" s="50" t="s">
        <v>25</v>
      </c>
      <c r="F11" s="50" t="s">
        <v>25</v>
      </c>
      <c r="G11" s="50" t="s">
        <v>25</v>
      </c>
      <c r="H11" s="50" t="s">
        <v>25</v>
      </c>
      <c r="I11" s="51" t="s">
        <v>25</v>
      </c>
      <c r="J11" s="50" t="s">
        <v>25</v>
      </c>
      <c r="K11" s="51" t="s">
        <v>26</v>
      </c>
      <c r="L11" s="52" t="s">
        <v>27</v>
      </c>
      <c r="M11" s="50" t="str">
        <f>Januar!M11</f>
        <v>…</v>
      </c>
      <c r="N11" s="92" t="str">
        <f>Januar!N11</f>
        <v>…</v>
      </c>
      <c r="O11" s="46"/>
      <c r="P11" s="46"/>
      <c r="Q11" s="55"/>
      <c r="R11" s="55"/>
      <c r="S11" s="56"/>
      <c r="T11" s="57"/>
      <c r="U11" s="47"/>
      <c r="V11" s="47"/>
      <c r="W11" s="47"/>
      <c r="X11" s="47"/>
      <c r="Y11" s="47"/>
      <c r="Z11" s="47"/>
    </row>
    <row r="12" spans="1:26" ht="25.5" customHeight="1" x14ac:dyDescent="0.2">
      <c r="B12" s="58" t="s">
        <v>28</v>
      </c>
      <c r="C12" s="59">
        <v>5</v>
      </c>
      <c r="D12" s="60">
        <v>15</v>
      </c>
      <c r="E12" s="59">
        <v>1</v>
      </c>
      <c r="F12" s="59">
        <v>1</v>
      </c>
      <c r="G12" s="59">
        <v>1</v>
      </c>
      <c r="H12" s="59">
        <v>1</v>
      </c>
      <c r="I12" s="60">
        <v>1</v>
      </c>
      <c r="J12" s="258">
        <f t="shared" ref="J12:J42" si="0">IF(SUM(C12:I12)=0,"",SUM(C12:I12))</f>
        <v>25</v>
      </c>
      <c r="K12" s="261">
        <f>IF((E12+F12+G12+H12+I12)=0,IF(C12+D12=0,"",1),(C12+D12)/(C12+D12+E12+F12+G12+H12+I12))</f>
        <v>0.8</v>
      </c>
      <c r="L12" s="93">
        <v>224200</v>
      </c>
      <c r="M12" s="62"/>
      <c r="N12" s="63"/>
      <c r="O12" s="22"/>
      <c r="P12" s="22"/>
      <c r="Q12" s="215" t="s">
        <v>29</v>
      </c>
      <c r="R12" s="215"/>
      <c r="S12" s="215"/>
      <c r="T12" s="215"/>
      <c r="U12" s="10"/>
      <c r="V12" s="10"/>
      <c r="W12" s="10"/>
      <c r="X12" s="10"/>
      <c r="Y12" s="10"/>
      <c r="Z12" s="10"/>
    </row>
    <row r="13" spans="1:26" ht="25.5" customHeight="1" x14ac:dyDescent="0.2">
      <c r="B13" s="58" t="s">
        <v>30</v>
      </c>
      <c r="C13" s="64">
        <v>5</v>
      </c>
      <c r="D13" s="65">
        <v>6</v>
      </c>
      <c r="E13" s="64">
        <v>1</v>
      </c>
      <c r="F13" s="64">
        <v>1</v>
      </c>
      <c r="G13" s="64">
        <v>1</v>
      </c>
      <c r="H13" s="64">
        <v>1</v>
      </c>
      <c r="I13" s="65">
        <v>1</v>
      </c>
      <c r="J13" s="262">
        <f t="shared" si="0"/>
        <v>16</v>
      </c>
      <c r="K13" s="259">
        <f t="shared" ref="K12:K43" si="1">IF((E13+F13+G13+H13+I13)=0,IF(C13+D13=0,"",1),(C13+D13)/(C13+D13+E13+F13+G13+H13+I13))</f>
        <v>0.6875</v>
      </c>
      <c r="L13" s="96">
        <v>226000</v>
      </c>
      <c r="M13" s="67"/>
      <c r="N13" s="68"/>
      <c r="O13" s="22"/>
      <c r="P13" s="22"/>
      <c r="Q13" s="69"/>
      <c r="R13" s="9"/>
      <c r="S13" s="9"/>
      <c r="T13" s="9"/>
      <c r="U13" s="10"/>
      <c r="V13" s="10"/>
      <c r="W13" s="10"/>
      <c r="X13" s="10"/>
      <c r="Y13" s="10"/>
      <c r="Z13" s="10"/>
    </row>
    <row r="14" spans="1:26" ht="25.5" customHeight="1" x14ac:dyDescent="0.2">
      <c r="B14" s="58" t="s">
        <v>31</v>
      </c>
      <c r="C14" s="59"/>
      <c r="D14" s="104"/>
      <c r="E14" s="105"/>
      <c r="F14" s="105"/>
      <c r="G14" s="105"/>
      <c r="H14" s="59"/>
      <c r="I14" s="60"/>
      <c r="J14" s="258" t="str">
        <f t="shared" si="0"/>
        <v/>
      </c>
      <c r="K14" s="261" t="str">
        <f t="shared" si="1"/>
        <v/>
      </c>
      <c r="L14" s="61"/>
      <c r="M14" s="62"/>
      <c r="N14" s="63"/>
      <c r="O14" s="22"/>
      <c r="P14" s="22"/>
      <c r="Q14" s="70"/>
      <c r="R14" s="9"/>
      <c r="S14" s="9"/>
      <c r="T14" s="9"/>
      <c r="U14" s="10"/>
      <c r="V14" s="10"/>
      <c r="W14" s="10"/>
      <c r="X14" s="10"/>
      <c r="Y14" s="10"/>
      <c r="Z14" s="10"/>
    </row>
    <row r="15" spans="1:26" ht="25.5" customHeight="1" x14ac:dyDescent="0.2">
      <c r="B15" s="58" t="s">
        <v>32</v>
      </c>
      <c r="C15" s="64"/>
      <c r="D15" s="101"/>
      <c r="E15" s="102"/>
      <c r="F15" s="102"/>
      <c r="G15" s="102"/>
      <c r="H15" s="64"/>
      <c r="I15" s="65"/>
      <c r="J15" s="262" t="str">
        <f t="shared" si="0"/>
        <v/>
      </c>
      <c r="K15" s="259" t="str">
        <f t="shared" si="1"/>
        <v/>
      </c>
      <c r="L15" s="66"/>
      <c r="M15" s="67"/>
      <c r="N15" s="68"/>
      <c r="O15" s="22"/>
      <c r="P15" s="22"/>
      <c r="Q15" s="71"/>
    </row>
    <row r="16" spans="1:26" ht="25.5" customHeight="1" x14ac:dyDescent="0.2">
      <c r="B16" s="58" t="s">
        <v>33</v>
      </c>
      <c r="C16" s="59"/>
      <c r="D16" s="104"/>
      <c r="E16" s="105"/>
      <c r="F16" s="105"/>
      <c r="G16" s="105"/>
      <c r="H16" s="59"/>
      <c r="I16" s="60"/>
      <c r="J16" s="258" t="str">
        <f t="shared" si="0"/>
        <v/>
      </c>
      <c r="K16" s="261" t="str">
        <f t="shared" si="1"/>
        <v/>
      </c>
      <c r="L16" s="61"/>
      <c r="M16" s="62"/>
      <c r="N16" s="63"/>
      <c r="O16" s="22"/>
      <c r="P16" s="11"/>
    </row>
    <row r="17" spans="2:19" ht="25.5" customHeight="1" x14ac:dyDescent="0.2">
      <c r="B17" s="58" t="s">
        <v>34</v>
      </c>
      <c r="C17" s="64"/>
      <c r="D17" s="101"/>
      <c r="E17" s="102"/>
      <c r="F17" s="102"/>
      <c r="G17" s="102"/>
      <c r="H17" s="64"/>
      <c r="I17" s="65"/>
      <c r="J17" s="262" t="str">
        <f t="shared" si="0"/>
        <v/>
      </c>
      <c r="K17" s="259" t="str">
        <f t="shared" si="1"/>
        <v/>
      </c>
      <c r="L17" s="66"/>
      <c r="M17" s="67"/>
      <c r="N17" s="68"/>
      <c r="O17" s="22"/>
      <c r="P17" s="11"/>
    </row>
    <row r="18" spans="2:19" ht="25.5" customHeight="1" x14ac:dyDescent="0.2">
      <c r="B18" s="58" t="s">
        <v>35</v>
      </c>
      <c r="C18" s="59"/>
      <c r="D18" s="104"/>
      <c r="E18" s="105"/>
      <c r="F18" s="105"/>
      <c r="G18" s="105"/>
      <c r="H18" s="59"/>
      <c r="I18" s="60"/>
      <c r="J18" s="258" t="str">
        <f t="shared" si="0"/>
        <v/>
      </c>
      <c r="K18" s="261" t="str">
        <f t="shared" si="1"/>
        <v/>
      </c>
      <c r="L18" s="61"/>
      <c r="M18" s="62"/>
      <c r="N18" s="63"/>
      <c r="O18" s="22"/>
      <c r="P18" s="11"/>
    </row>
    <row r="19" spans="2:19" ht="25.5" customHeight="1" x14ac:dyDescent="0.25">
      <c r="B19" s="58" t="s">
        <v>36</v>
      </c>
      <c r="C19" s="64"/>
      <c r="D19" s="101"/>
      <c r="E19" s="102"/>
      <c r="F19" s="102"/>
      <c r="G19" s="102"/>
      <c r="H19" s="64"/>
      <c r="I19" s="65"/>
      <c r="J19" s="262" t="str">
        <f t="shared" si="0"/>
        <v/>
      </c>
      <c r="K19" s="259" t="str">
        <f t="shared" si="1"/>
        <v/>
      </c>
      <c r="L19" s="66"/>
      <c r="M19" s="67"/>
      <c r="N19" s="68"/>
      <c r="O19" s="22"/>
      <c r="P19" s="22"/>
      <c r="Q19" s="72"/>
      <c r="R19" s="2"/>
      <c r="S19" s="3"/>
    </row>
    <row r="20" spans="2:19" ht="25.5" customHeight="1" x14ac:dyDescent="0.2">
      <c r="B20" s="58" t="s">
        <v>37</v>
      </c>
      <c r="C20" s="59"/>
      <c r="D20" s="104"/>
      <c r="E20" s="105"/>
      <c r="F20" s="105"/>
      <c r="G20" s="105"/>
      <c r="H20" s="59"/>
      <c r="I20" s="60"/>
      <c r="J20" s="258" t="str">
        <f t="shared" si="0"/>
        <v/>
      </c>
      <c r="K20" s="261" t="str">
        <f t="shared" si="1"/>
        <v/>
      </c>
      <c r="L20" s="61"/>
      <c r="M20" s="62"/>
      <c r="N20" s="63"/>
      <c r="O20" s="22"/>
      <c r="P20" s="22"/>
      <c r="Q20" s="2"/>
      <c r="R20" s="2"/>
      <c r="S20" s="3"/>
    </row>
    <row r="21" spans="2:19" ht="25.5" customHeight="1" x14ac:dyDescent="0.2">
      <c r="B21" s="58" t="s">
        <v>38</v>
      </c>
      <c r="C21" s="64"/>
      <c r="D21" s="101"/>
      <c r="E21" s="102"/>
      <c r="F21" s="102"/>
      <c r="G21" s="102"/>
      <c r="H21" s="64"/>
      <c r="I21" s="65"/>
      <c r="J21" s="262" t="str">
        <f t="shared" si="0"/>
        <v/>
      </c>
      <c r="K21" s="259" t="str">
        <f t="shared" si="1"/>
        <v/>
      </c>
      <c r="L21" s="66"/>
      <c r="M21" s="67"/>
      <c r="N21" s="68"/>
      <c r="O21" s="22"/>
      <c r="P21" s="22"/>
      <c r="Q21" s="2"/>
      <c r="R21" s="2"/>
      <c r="S21" s="3"/>
    </row>
    <row r="22" spans="2:19" ht="25.5" customHeight="1" x14ac:dyDescent="0.2">
      <c r="B22" s="58" t="s">
        <v>39</v>
      </c>
      <c r="C22" s="59"/>
      <c r="D22" s="104"/>
      <c r="E22" s="105"/>
      <c r="F22" s="105"/>
      <c r="G22" s="105"/>
      <c r="H22" s="59"/>
      <c r="I22" s="60"/>
      <c r="J22" s="258" t="str">
        <f t="shared" si="0"/>
        <v/>
      </c>
      <c r="K22" s="261" t="str">
        <f t="shared" si="1"/>
        <v/>
      </c>
      <c r="L22" s="61"/>
      <c r="M22" s="62"/>
      <c r="N22" s="63"/>
      <c r="O22" s="22"/>
      <c r="P22" s="22"/>
      <c r="Q22" s="2"/>
      <c r="R22" s="2"/>
      <c r="S22" s="3"/>
    </row>
    <row r="23" spans="2:19" ht="25.5" customHeight="1" x14ac:dyDescent="0.2">
      <c r="B23" s="58" t="s">
        <v>40</v>
      </c>
      <c r="C23" s="64"/>
      <c r="D23" s="101"/>
      <c r="E23" s="102"/>
      <c r="F23" s="102"/>
      <c r="G23" s="102"/>
      <c r="H23" s="64"/>
      <c r="I23" s="65"/>
      <c r="J23" s="262" t="str">
        <f t="shared" si="0"/>
        <v/>
      </c>
      <c r="K23" s="259" t="str">
        <f t="shared" si="1"/>
        <v/>
      </c>
      <c r="L23" s="66"/>
      <c r="M23" s="67"/>
      <c r="N23" s="68"/>
      <c r="O23" s="22"/>
      <c r="P23" s="22"/>
      <c r="Q23" s="2"/>
      <c r="R23" s="2"/>
      <c r="S23" s="3"/>
    </row>
    <row r="24" spans="2:19" ht="25.5" customHeight="1" x14ac:dyDescent="0.2">
      <c r="B24" s="58" t="s">
        <v>41</v>
      </c>
      <c r="C24" s="59"/>
      <c r="D24" s="104"/>
      <c r="E24" s="105"/>
      <c r="F24" s="105"/>
      <c r="G24" s="105"/>
      <c r="H24" s="59"/>
      <c r="I24" s="60"/>
      <c r="J24" s="258" t="str">
        <f t="shared" si="0"/>
        <v/>
      </c>
      <c r="K24" s="261" t="str">
        <f t="shared" si="1"/>
        <v/>
      </c>
      <c r="L24" s="61"/>
      <c r="M24" s="62"/>
      <c r="N24" s="63"/>
      <c r="O24" s="22"/>
      <c r="P24" s="22"/>
      <c r="Q24" s="2"/>
      <c r="R24" s="2"/>
      <c r="S24" s="3"/>
    </row>
    <row r="25" spans="2:19" ht="25.5" customHeight="1" x14ac:dyDescent="0.2">
      <c r="B25" s="58" t="s">
        <v>42</v>
      </c>
      <c r="C25" s="64"/>
      <c r="D25" s="101"/>
      <c r="E25" s="102"/>
      <c r="F25" s="102"/>
      <c r="G25" s="102"/>
      <c r="H25" s="64"/>
      <c r="I25" s="65"/>
      <c r="J25" s="262" t="str">
        <f t="shared" si="0"/>
        <v/>
      </c>
      <c r="K25" s="259" t="str">
        <f t="shared" si="1"/>
        <v/>
      </c>
      <c r="L25" s="66"/>
      <c r="M25" s="67"/>
      <c r="N25" s="68"/>
      <c r="O25" s="22"/>
      <c r="P25" s="22"/>
      <c r="Q25" s="2"/>
      <c r="R25" s="2"/>
      <c r="S25" s="3"/>
    </row>
    <row r="26" spans="2:19" ht="25.5" customHeight="1" x14ac:dyDescent="0.2">
      <c r="B26" s="58" t="s">
        <v>43</v>
      </c>
      <c r="C26" s="59"/>
      <c r="D26" s="104"/>
      <c r="E26" s="105"/>
      <c r="F26" s="105"/>
      <c r="G26" s="105"/>
      <c r="H26" s="59"/>
      <c r="I26" s="60"/>
      <c r="J26" s="258" t="str">
        <f t="shared" si="0"/>
        <v/>
      </c>
      <c r="K26" s="261" t="str">
        <f t="shared" si="1"/>
        <v/>
      </c>
      <c r="L26" s="61"/>
      <c r="M26" s="62"/>
      <c r="N26" s="63"/>
      <c r="O26" s="22"/>
      <c r="P26" s="22"/>
      <c r="Q26" s="2"/>
      <c r="R26" s="2"/>
      <c r="S26" s="3"/>
    </row>
    <row r="27" spans="2:19" ht="25.5" customHeight="1" x14ac:dyDescent="0.2">
      <c r="B27" s="58" t="s">
        <v>44</v>
      </c>
      <c r="C27" s="64"/>
      <c r="D27" s="101"/>
      <c r="E27" s="102"/>
      <c r="F27" s="102"/>
      <c r="G27" s="102"/>
      <c r="H27" s="64"/>
      <c r="I27" s="65"/>
      <c r="J27" s="262" t="str">
        <f t="shared" si="0"/>
        <v/>
      </c>
      <c r="K27" s="259" t="str">
        <f t="shared" si="1"/>
        <v/>
      </c>
      <c r="L27" s="66"/>
      <c r="M27" s="67"/>
      <c r="N27" s="68"/>
      <c r="O27" s="22"/>
      <c r="P27" s="22"/>
      <c r="Q27" s="2"/>
      <c r="R27" s="2"/>
      <c r="S27" s="3"/>
    </row>
    <row r="28" spans="2:19" ht="25.5" customHeight="1" x14ac:dyDescent="0.2">
      <c r="B28" s="58" t="s">
        <v>45</v>
      </c>
      <c r="C28" s="59"/>
      <c r="D28" s="104"/>
      <c r="E28" s="105"/>
      <c r="F28" s="105"/>
      <c r="G28" s="105"/>
      <c r="H28" s="59"/>
      <c r="I28" s="60"/>
      <c r="J28" s="258" t="str">
        <f t="shared" si="0"/>
        <v/>
      </c>
      <c r="K28" s="261" t="str">
        <f t="shared" si="1"/>
        <v/>
      </c>
      <c r="L28" s="61"/>
      <c r="M28" s="62"/>
      <c r="N28" s="63"/>
      <c r="O28" s="22"/>
      <c r="P28" s="22"/>
      <c r="Q28" s="2"/>
      <c r="R28" s="2"/>
      <c r="S28" s="3"/>
    </row>
    <row r="29" spans="2:19" ht="25.5" customHeight="1" x14ac:dyDescent="0.2">
      <c r="B29" s="58" t="s">
        <v>46</v>
      </c>
      <c r="C29" s="64"/>
      <c r="D29" s="101"/>
      <c r="E29" s="102"/>
      <c r="F29" s="102"/>
      <c r="G29" s="102"/>
      <c r="H29" s="64"/>
      <c r="I29" s="65"/>
      <c r="J29" s="262" t="str">
        <f t="shared" si="0"/>
        <v/>
      </c>
      <c r="K29" s="259" t="str">
        <f t="shared" si="1"/>
        <v/>
      </c>
      <c r="L29" s="66"/>
      <c r="M29" s="67"/>
      <c r="N29" s="68"/>
      <c r="O29" s="22"/>
      <c r="P29" s="22"/>
      <c r="Q29" s="2"/>
      <c r="R29" s="2"/>
      <c r="S29" s="3"/>
    </row>
    <row r="30" spans="2:19" ht="25.5" customHeight="1" x14ac:dyDescent="0.2">
      <c r="B30" s="58" t="s">
        <v>47</v>
      </c>
      <c r="C30" s="59"/>
      <c r="D30" s="104"/>
      <c r="E30" s="105"/>
      <c r="F30" s="105"/>
      <c r="G30" s="105"/>
      <c r="H30" s="59"/>
      <c r="I30" s="60"/>
      <c r="J30" s="258" t="str">
        <f t="shared" si="0"/>
        <v/>
      </c>
      <c r="K30" s="261" t="str">
        <f t="shared" si="1"/>
        <v/>
      </c>
      <c r="L30" s="61"/>
      <c r="M30" s="62"/>
      <c r="N30" s="63"/>
      <c r="O30" s="22"/>
      <c r="P30" s="22"/>
      <c r="Q30" s="2"/>
      <c r="R30" s="2"/>
      <c r="S30" s="3"/>
    </row>
    <row r="31" spans="2:19" ht="25.5" customHeight="1" x14ac:dyDescent="0.2">
      <c r="B31" s="58" t="s">
        <v>48</v>
      </c>
      <c r="C31" s="64"/>
      <c r="D31" s="101"/>
      <c r="E31" s="102"/>
      <c r="F31" s="102"/>
      <c r="G31" s="102"/>
      <c r="H31" s="64"/>
      <c r="I31" s="65"/>
      <c r="J31" s="262" t="str">
        <f t="shared" si="0"/>
        <v/>
      </c>
      <c r="K31" s="259" t="str">
        <f t="shared" si="1"/>
        <v/>
      </c>
      <c r="L31" s="66"/>
      <c r="M31" s="67"/>
      <c r="N31" s="68"/>
      <c r="O31" s="22"/>
      <c r="P31" s="22"/>
      <c r="Q31" s="2"/>
      <c r="R31" s="2"/>
      <c r="S31" s="3"/>
    </row>
    <row r="32" spans="2:19" ht="25.5" customHeight="1" x14ac:dyDescent="0.2">
      <c r="B32" s="58" t="s">
        <v>49</v>
      </c>
      <c r="C32" s="59"/>
      <c r="D32" s="104"/>
      <c r="E32" s="105"/>
      <c r="F32" s="105"/>
      <c r="G32" s="105"/>
      <c r="H32" s="59"/>
      <c r="I32" s="60"/>
      <c r="J32" s="258" t="str">
        <f t="shared" si="0"/>
        <v/>
      </c>
      <c r="K32" s="261" t="str">
        <f t="shared" si="1"/>
        <v/>
      </c>
      <c r="L32" s="61"/>
      <c r="M32" s="62"/>
      <c r="N32" s="63"/>
      <c r="O32" s="22"/>
      <c r="P32" s="22"/>
      <c r="Q32" s="2"/>
      <c r="R32" s="2"/>
      <c r="S32" s="3"/>
    </row>
    <row r="33" spans="1:19" ht="25.5" customHeight="1" x14ac:dyDescent="0.2">
      <c r="B33" s="58" t="s">
        <v>50</v>
      </c>
      <c r="C33" s="64"/>
      <c r="D33" s="101"/>
      <c r="E33" s="102"/>
      <c r="F33" s="102"/>
      <c r="G33" s="102"/>
      <c r="H33" s="64"/>
      <c r="I33" s="65"/>
      <c r="J33" s="262" t="str">
        <f t="shared" si="0"/>
        <v/>
      </c>
      <c r="K33" s="259" t="str">
        <f t="shared" si="1"/>
        <v/>
      </c>
      <c r="L33" s="66"/>
      <c r="M33" s="67"/>
      <c r="N33" s="68"/>
      <c r="O33" s="22"/>
      <c r="P33" s="22"/>
      <c r="Q33" s="2"/>
      <c r="R33" s="2"/>
      <c r="S33" s="3"/>
    </row>
    <row r="34" spans="1:19" ht="25.5" customHeight="1" x14ac:dyDescent="0.2">
      <c r="B34" s="58" t="s">
        <v>51</v>
      </c>
      <c r="C34" s="59"/>
      <c r="D34" s="104"/>
      <c r="E34" s="105"/>
      <c r="F34" s="105"/>
      <c r="G34" s="105"/>
      <c r="H34" s="59"/>
      <c r="I34" s="60"/>
      <c r="J34" s="258" t="str">
        <f t="shared" si="0"/>
        <v/>
      </c>
      <c r="K34" s="261" t="str">
        <f t="shared" si="1"/>
        <v/>
      </c>
      <c r="L34" s="61"/>
      <c r="M34" s="62"/>
      <c r="N34" s="63"/>
      <c r="O34" s="22"/>
      <c r="P34" s="22"/>
      <c r="Q34" s="2"/>
      <c r="R34" s="2"/>
      <c r="S34" s="3"/>
    </row>
    <row r="35" spans="1:19" ht="25.5" customHeight="1" x14ac:dyDescent="0.2">
      <c r="B35" s="58" t="s">
        <v>52</v>
      </c>
      <c r="C35" s="64"/>
      <c r="D35" s="101"/>
      <c r="E35" s="102"/>
      <c r="F35" s="102"/>
      <c r="G35" s="102"/>
      <c r="H35" s="64"/>
      <c r="I35" s="65"/>
      <c r="J35" s="262" t="str">
        <f t="shared" si="0"/>
        <v/>
      </c>
      <c r="K35" s="259" t="str">
        <f t="shared" si="1"/>
        <v/>
      </c>
      <c r="L35" s="66"/>
      <c r="M35" s="67"/>
      <c r="N35" s="68"/>
      <c r="O35" s="22"/>
      <c r="P35" s="22"/>
      <c r="Q35" s="2"/>
      <c r="R35" s="2"/>
      <c r="S35" s="3"/>
    </row>
    <row r="36" spans="1:19" ht="25.5" customHeight="1" x14ac:dyDescent="0.2">
      <c r="B36" s="58" t="s">
        <v>53</v>
      </c>
      <c r="C36" s="59"/>
      <c r="D36" s="104"/>
      <c r="E36" s="105"/>
      <c r="F36" s="105"/>
      <c r="G36" s="105"/>
      <c r="H36" s="59"/>
      <c r="I36" s="60"/>
      <c r="J36" s="258" t="str">
        <f t="shared" si="0"/>
        <v/>
      </c>
      <c r="K36" s="261" t="str">
        <f t="shared" si="1"/>
        <v/>
      </c>
      <c r="L36" s="61"/>
      <c r="M36" s="62"/>
      <c r="N36" s="63"/>
      <c r="O36" s="22"/>
      <c r="P36" s="22"/>
      <c r="Q36" s="2"/>
      <c r="R36" s="2"/>
      <c r="S36" s="3"/>
    </row>
    <row r="37" spans="1:19" ht="25.5" customHeight="1" x14ac:dyDescent="0.2">
      <c r="B37" s="58" t="s">
        <v>54</v>
      </c>
      <c r="C37" s="64"/>
      <c r="D37" s="101"/>
      <c r="E37" s="102"/>
      <c r="F37" s="102"/>
      <c r="G37" s="102"/>
      <c r="H37" s="64"/>
      <c r="I37" s="65"/>
      <c r="J37" s="262" t="str">
        <f t="shared" si="0"/>
        <v/>
      </c>
      <c r="K37" s="259" t="str">
        <f t="shared" si="1"/>
        <v/>
      </c>
      <c r="L37" s="66"/>
      <c r="M37" s="67"/>
      <c r="N37" s="68"/>
      <c r="O37" s="22"/>
      <c r="P37" s="22"/>
      <c r="Q37" s="2"/>
      <c r="R37" s="2"/>
      <c r="S37" s="3"/>
    </row>
    <row r="38" spans="1:19" ht="25.5" customHeight="1" x14ac:dyDescent="0.2">
      <c r="B38" s="58" t="s">
        <v>55</v>
      </c>
      <c r="C38" s="59"/>
      <c r="D38" s="104"/>
      <c r="E38" s="105"/>
      <c r="F38" s="105"/>
      <c r="G38" s="105"/>
      <c r="H38" s="59"/>
      <c r="I38" s="60"/>
      <c r="J38" s="258" t="str">
        <f t="shared" si="0"/>
        <v/>
      </c>
      <c r="K38" s="261" t="str">
        <f t="shared" si="1"/>
        <v/>
      </c>
      <c r="L38" s="61"/>
      <c r="M38" s="62"/>
      <c r="N38" s="63"/>
      <c r="O38" s="22"/>
      <c r="P38" s="22"/>
      <c r="Q38" s="2"/>
      <c r="R38" s="2"/>
      <c r="S38" s="3"/>
    </row>
    <row r="39" spans="1:19" ht="25.5" customHeight="1" x14ac:dyDescent="0.2">
      <c r="B39" s="58" t="s">
        <v>56</v>
      </c>
      <c r="C39" s="64"/>
      <c r="D39" s="101"/>
      <c r="E39" s="102"/>
      <c r="F39" s="102"/>
      <c r="G39" s="102"/>
      <c r="H39" s="64"/>
      <c r="I39" s="65"/>
      <c r="J39" s="262" t="str">
        <f t="shared" si="0"/>
        <v/>
      </c>
      <c r="K39" s="259" t="str">
        <f t="shared" si="1"/>
        <v/>
      </c>
      <c r="L39" s="66"/>
      <c r="M39" s="67"/>
      <c r="N39" s="68"/>
      <c r="O39" s="22"/>
      <c r="P39" s="22"/>
      <c r="Q39" s="2"/>
      <c r="R39" s="2"/>
      <c r="S39" s="3"/>
    </row>
    <row r="40" spans="1:19" ht="25.5" customHeight="1" x14ac:dyDescent="0.2">
      <c r="B40" s="58" t="s">
        <v>57</v>
      </c>
      <c r="C40" s="59"/>
      <c r="D40" s="104"/>
      <c r="E40" s="105"/>
      <c r="F40" s="105"/>
      <c r="G40" s="105"/>
      <c r="H40" s="59"/>
      <c r="I40" s="60"/>
      <c r="J40" s="258" t="str">
        <f t="shared" si="0"/>
        <v/>
      </c>
      <c r="K40" s="261" t="str">
        <f t="shared" si="1"/>
        <v/>
      </c>
      <c r="L40" s="61"/>
      <c r="M40" s="62"/>
      <c r="N40" s="63"/>
      <c r="O40" s="22"/>
      <c r="P40" s="22"/>
      <c r="Q40" s="2"/>
      <c r="R40" s="2"/>
      <c r="S40" s="3"/>
    </row>
    <row r="41" spans="1:19" ht="25.5" customHeight="1" x14ac:dyDescent="0.2">
      <c r="B41" s="58" t="s">
        <v>58</v>
      </c>
      <c r="C41" s="64"/>
      <c r="D41" s="101"/>
      <c r="E41" s="102"/>
      <c r="F41" s="102"/>
      <c r="G41" s="102"/>
      <c r="H41" s="64"/>
      <c r="I41" s="65"/>
      <c r="J41" s="262" t="str">
        <f t="shared" si="0"/>
        <v/>
      </c>
      <c r="K41" s="259" t="str">
        <f t="shared" si="1"/>
        <v/>
      </c>
      <c r="L41" s="66"/>
      <c r="M41" s="67"/>
      <c r="N41" s="68"/>
      <c r="O41" s="22"/>
      <c r="P41" s="22"/>
      <c r="Q41" s="2"/>
      <c r="R41" s="2"/>
      <c r="S41" s="3"/>
    </row>
    <row r="42" spans="1:19" ht="25.5" customHeight="1" x14ac:dyDescent="0.2">
      <c r="B42" s="73" t="s">
        <v>59</v>
      </c>
      <c r="C42" s="74"/>
      <c r="D42" s="104"/>
      <c r="E42" s="105"/>
      <c r="F42" s="105"/>
      <c r="G42" s="105"/>
      <c r="H42" s="74"/>
      <c r="I42" s="75"/>
      <c r="J42" s="263" t="str">
        <f t="shared" si="0"/>
        <v/>
      </c>
      <c r="K42" s="261" t="str">
        <f t="shared" si="1"/>
        <v/>
      </c>
      <c r="L42" s="93">
        <v>278200</v>
      </c>
      <c r="M42" s="76"/>
      <c r="N42" s="77"/>
      <c r="O42" s="22"/>
      <c r="P42" s="22"/>
      <c r="Q42" s="2"/>
      <c r="R42" s="2"/>
      <c r="S42" s="3"/>
    </row>
    <row r="43" spans="1:19" ht="25.5" customHeight="1" x14ac:dyDescent="0.2">
      <c r="B43" s="266" t="s">
        <v>60</v>
      </c>
      <c r="C43" s="267">
        <f t="shared" ref="C43:J43" si="2">IF(SUM(C12:C42)=0,"",SUM(C12:C42))</f>
        <v>10</v>
      </c>
      <c r="D43" s="301">
        <f t="shared" si="2"/>
        <v>21</v>
      </c>
      <c r="E43" s="268">
        <f t="shared" si="2"/>
        <v>2</v>
      </c>
      <c r="F43" s="269">
        <f t="shared" si="2"/>
        <v>2</v>
      </c>
      <c r="G43" s="269">
        <f t="shared" si="2"/>
        <v>2</v>
      </c>
      <c r="H43" s="269">
        <f t="shared" si="2"/>
        <v>2</v>
      </c>
      <c r="I43" s="270">
        <f t="shared" si="2"/>
        <v>2</v>
      </c>
      <c r="J43" s="264">
        <f t="shared" si="2"/>
        <v>41</v>
      </c>
      <c r="K43" s="265">
        <f t="shared" si="1"/>
        <v>0.75609756097560976</v>
      </c>
      <c r="L43" s="271">
        <f>IF(SUM(L42-L12,L12,L42)=0,"",SUM(L42-L12))</f>
        <v>54000</v>
      </c>
      <c r="M43" s="272"/>
      <c r="N43" s="273"/>
      <c r="O43" s="22"/>
      <c r="P43" s="22"/>
      <c r="Q43" s="2"/>
      <c r="R43" s="2"/>
      <c r="S43" s="3"/>
    </row>
    <row r="44" spans="1:19" s="81" customFormat="1" ht="33.950000000000003" customHeight="1" x14ac:dyDescent="0.2">
      <c r="A44" s="1"/>
      <c r="B44" s="274" t="s">
        <v>61</v>
      </c>
      <c r="C44" s="274"/>
      <c r="D44" s="275">
        <f>IF(SUM(C43:D43)=0,"",SUM(C43:D43))</f>
        <v>31</v>
      </c>
      <c r="E44" s="276"/>
      <c r="F44" s="277"/>
      <c r="G44" s="276"/>
      <c r="H44" s="278" t="s">
        <v>62</v>
      </c>
      <c r="I44" s="279">
        <f>IF(SUM(E43:I43)=0,"",SUM(E43:I43))</f>
        <v>10</v>
      </c>
      <c r="J44" s="280" t="s">
        <v>63</v>
      </c>
      <c r="K44" s="280"/>
      <c r="L44" s="281" t="s">
        <v>64</v>
      </c>
      <c r="M44" s="281"/>
      <c r="N44" s="282"/>
      <c r="O44" s="79"/>
      <c r="P44" s="79"/>
      <c r="Q44" s="80"/>
      <c r="R44" s="80"/>
      <c r="S44" s="80"/>
    </row>
    <row r="45" spans="1:19" s="1" customFormat="1" ht="14.1" customHeight="1" x14ac:dyDescent="0.2">
      <c r="A45" s="210"/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82"/>
      <c r="Q45" s="2"/>
      <c r="R45" s="2"/>
      <c r="S45" s="3"/>
    </row>
    <row r="46" spans="1:19" s="83" customFormat="1" ht="19.899999999999999" customHeight="1" x14ac:dyDescent="0.2">
      <c r="B46" s="211" t="s">
        <v>65</v>
      </c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84"/>
      <c r="P46" s="85"/>
      <c r="R46" s="86"/>
      <c r="S46" s="87"/>
    </row>
    <row r="47" spans="1:19" s="1" customFormat="1" ht="56.65" customHeight="1" x14ac:dyDescent="0.25">
      <c r="B47" s="88" t="s">
        <v>66</v>
      </c>
      <c r="C47" s="212"/>
      <c r="D47" s="212"/>
      <c r="E47" s="213" t="s">
        <v>67</v>
      </c>
      <c r="F47" s="213"/>
      <c r="G47" s="214"/>
      <c r="H47" s="214"/>
      <c r="I47" s="214"/>
      <c r="J47" s="214"/>
      <c r="K47" s="214"/>
      <c r="L47" s="214"/>
      <c r="M47" s="214"/>
      <c r="N47" s="78"/>
      <c r="R47" s="2"/>
      <c r="S47" s="3"/>
    </row>
    <row r="1048575" ht="12.95" customHeight="1" x14ac:dyDescent="0.2"/>
    <row r="1048576" ht="12.95" customHeight="1" x14ac:dyDescent="0.2"/>
  </sheetData>
  <sheetProtection algorithmName="SHA-512" hashValue="ycDVcVwztBv2/RVJ/6XJtauiKFs7qv9WpGS4imexRsouwF3tGc53hTZLzsrDiBR3D2+c58vo7bVCkSIy7X+kqA==" saltValue="AQ1VWQIgsVJEbx7OVhUwHg==" spinCount="100000" sheet="1" objects="1" scenarios="1"/>
  <mergeCells count="23">
    <mergeCell ref="B1:I1"/>
    <mergeCell ref="L1:O1"/>
    <mergeCell ref="A3:O3"/>
    <mergeCell ref="Q3:S5"/>
    <mergeCell ref="B4:I4"/>
    <mergeCell ref="C5:K5"/>
    <mergeCell ref="C6:K6"/>
    <mergeCell ref="B7:E7"/>
    <mergeCell ref="G7:J7"/>
    <mergeCell ref="L7:N7"/>
    <mergeCell ref="C9:D9"/>
    <mergeCell ref="E9:I9"/>
    <mergeCell ref="J9:K9"/>
    <mergeCell ref="Q10:T10"/>
    <mergeCell ref="Q12:T12"/>
    <mergeCell ref="B44:C44"/>
    <mergeCell ref="J44:K44"/>
    <mergeCell ref="L44:M44"/>
    <mergeCell ref="A45:O45"/>
    <mergeCell ref="B46:N46"/>
    <mergeCell ref="C47:D47"/>
    <mergeCell ref="E47:F47"/>
    <mergeCell ref="G47:M47"/>
  </mergeCells>
  <conditionalFormatting sqref="K12:L43">
    <cfRule type="cellIs" dxfId="19" priority="2" operator="between">
      <formula>0.8</formula>
      <formula>1</formula>
    </cfRule>
    <cfRule type="cellIs" dxfId="18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5" firstPageNumber="0" orientation="portrait" r:id="rId1"/>
  <headerFooter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K1048576"/>
  <sheetViews>
    <sheetView topLeftCell="A9" zoomScale="58" zoomScaleNormal="58" workbookViewId="0">
      <selection activeCell="A44" sqref="A44:O44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1" style="1"/>
    <col min="5" max="6" width="12.7109375" style="1"/>
    <col min="7" max="7" width="10.140625" style="1"/>
    <col min="8" max="9" width="12.7109375" style="1"/>
    <col min="10" max="10" width="15.28515625" style="1"/>
    <col min="11" max="11" width="12.7109375" style="1"/>
    <col min="12" max="12" width="20.42578125" style="1"/>
    <col min="13" max="13" width="12.7109375" style="1"/>
    <col min="14" max="14" width="12.7109375" style="2"/>
    <col min="15" max="15" width="2.5703125" style="2"/>
    <col min="16" max="16" width="2.5703125" style="1"/>
    <col min="17" max="17" width="95.85546875" style="3"/>
    <col min="18" max="18" width="4.85546875" style="1"/>
    <col min="19" max="1025" width="11" style="1"/>
  </cols>
  <sheetData>
    <row r="1" spans="1:26" ht="34.9" customHeight="1" x14ac:dyDescent="0.25">
      <c r="B1" s="223"/>
      <c r="C1" s="223"/>
      <c r="D1" s="223"/>
      <c r="E1" s="223"/>
      <c r="F1" s="223"/>
      <c r="G1" s="223"/>
      <c r="H1" s="223"/>
      <c r="I1" s="223"/>
      <c r="J1" s="5"/>
      <c r="K1" s="5"/>
      <c r="L1" s="224" t="s">
        <v>0</v>
      </c>
      <c r="M1" s="224"/>
      <c r="N1" s="224"/>
      <c r="O1" s="224"/>
      <c r="P1" s="5"/>
      <c r="Q1" s="6" t="s">
        <v>1</v>
      </c>
      <c r="R1" s="7"/>
      <c r="S1" s="8"/>
      <c r="T1" s="9"/>
      <c r="U1" s="10"/>
      <c r="V1" s="10"/>
      <c r="W1" s="10"/>
      <c r="X1" s="10"/>
      <c r="Y1" s="10"/>
      <c r="Z1" s="10"/>
    </row>
    <row r="2" spans="1:26" ht="5.65" customHeight="1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7"/>
      <c r="S2" s="8"/>
      <c r="T2" s="9"/>
      <c r="U2" s="10"/>
      <c r="V2" s="10"/>
      <c r="W2" s="10"/>
      <c r="X2" s="10"/>
      <c r="Y2" s="10"/>
      <c r="Z2" s="10"/>
    </row>
    <row r="3" spans="1:26" s="1" customFormat="1" ht="2.85" customHeight="1" x14ac:dyDescent="0.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5"/>
      <c r="Q3" s="225" t="s">
        <v>2</v>
      </c>
      <c r="R3" s="225"/>
      <c r="S3" s="225"/>
      <c r="T3" s="9"/>
      <c r="U3" s="10"/>
      <c r="V3" s="10"/>
      <c r="W3" s="10"/>
      <c r="X3" s="10"/>
      <c r="Y3" s="10"/>
      <c r="Z3" s="10"/>
    </row>
    <row r="4" spans="1:26" ht="19.899999999999999" customHeight="1" x14ac:dyDescent="0.25">
      <c r="B4" s="226" t="s">
        <v>3</v>
      </c>
      <c r="C4" s="226"/>
      <c r="D4" s="226"/>
      <c r="E4" s="226"/>
      <c r="F4" s="226"/>
      <c r="G4" s="226"/>
      <c r="H4" s="226"/>
      <c r="I4" s="226"/>
      <c r="J4" s="11"/>
      <c r="K4" s="11"/>
      <c r="L4" s="11"/>
      <c r="M4" s="11"/>
      <c r="N4" s="12"/>
      <c r="O4" s="12"/>
      <c r="P4" s="13"/>
      <c r="Q4" s="225"/>
      <c r="R4" s="225"/>
      <c r="S4" s="225"/>
      <c r="T4" s="9"/>
      <c r="U4" s="10"/>
      <c r="V4" s="10"/>
      <c r="W4" s="10"/>
      <c r="X4" s="10"/>
      <c r="Y4" s="10"/>
      <c r="Z4" s="10"/>
    </row>
    <row r="5" spans="1:26" ht="28.35" customHeight="1" x14ac:dyDescent="0.2">
      <c r="A5" s="14"/>
      <c r="B5" s="15" t="s">
        <v>4</v>
      </c>
      <c r="C5" s="228" t="str">
        <f>Januar!C5</f>
        <v>Mustermann</v>
      </c>
      <c r="D5" s="228"/>
      <c r="E5" s="228"/>
      <c r="F5" s="228"/>
      <c r="G5" s="228"/>
      <c r="H5" s="228"/>
      <c r="I5" s="228"/>
      <c r="J5" s="228"/>
      <c r="K5" s="228"/>
      <c r="L5" s="16"/>
      <c r="M5" s="16"/>
      <c r="N5" s="17"/>
      <c r="O5" s="18"/>
      <c r="P5" s="19"/>
      <c r="Q5" s="225"/>
      <c r="R5" s="225"/>
      <c r="S5" s="225"/>
      <c r="T5" s="9"/>
      <c r="U5" s="10"/>
      <c r="V5" s="10"/>
      <c r="W5" s="10"/>
      <c r="X5" s="10"/>
      <c r="Y5" s="10"/>
      <c r="Z5" s="10"/>
    </row>
    <row r="6" spans="1:26" ht="28.35" customHeight="1" x14ac:dyDescent="0.25">
      <c r="A6" s="14"/>
      <c r="B6" s="15" t="s">
        <v>6</v>
      </c>
      <c r="C6" s="228" t="str">
        <f>Januar!C6</f>
        <v>Musterfirma</v>
      </c>
      <c r="D6" s="228"/>
      <c r="E6" s="228"/>
      <c r="F6" s="228"/>
      <c r="G6" s="228"/>
      <c r="H6" s="228"/>
      <c r="I6" s="228"/>
      <c r="J6" s="228"/>
      <c r="K6" s="228"/>
      <c r="L6" s="20"/>
      <c r="M6" s="20"/>
      <c r="N6" s="21"/>
      <c r="O6" s="21"/>
      <c r="P6" s="22"/>
      <c r="Q6" s="6"/>
      <c r="R6" s="7"/>
      <c r="S6" s="8"/>
      <c r="T6" s="9"/>
      <c r="U6" s="10"/>
      <c r="V6" s="10"/>
      <c r="W6" s="10"/>
      <c r="X6" s="10"/>
      <c r="Y6" s="10"/>
      <c r="Z6" s="10"/>
    </row>
    <row r="7" spans="1:26" ht="28.35" customHeight="1" x14ac:dyDescent="0.4">
      <c r="A7" s="14"/>
      <c r="B7" s="217" t="s">
        <v>8</v>
      </c>
      <c r="C7" s="217"/>
      <c r="D7" s="217"/>
      <c r="E7" s="217"/>
      <c r="F7" s="300">
        <f>Januar!F7</f>
        <v>2015</v>
      </c>
      <c r="G7" s="260" t="s">
        <v>72</v>
      </c>
      <c r="H7" s="260"/>
      <c r="I7" s="260"/>
      <c r="J7" s="260"/>
      <c r="K7" s="25"/>
      <c r="L7" s="219" t="s">
        <v>10</v>
      </c>
      <c r="M7" s="219"/>
      <c r="N7" s="219"/>
      <c r="O7" s="26"/>
      <c r="P7" s="26"/>
      <c r="Q7" s="6"/>
      <c r="R7" s="7"/>
      <c r="S7" s="8"/>
      <c r="T7" s="9"/>
      <c r="U7" s="10"/>
      <c r="V7" s="10"/>
      <c r="W7" s="10"/>
      <c r="X7" s="10"/>
      <c r="Y7" s="10"/>
      <c r="Z7" s="10"/>
    </row>
    <row r="8" spans="1:26" ht="14.1" customHeight="1" x14ac:dyDescent="0.25">
      <c r="B8" s="27"/>
      <c r="C8" s="28"/>
      <c r="D8" s="28"/>
      <c r="E8" s="28"/>
      <c r="F8" s="29"/>
      <c r="G8" s="30"/>
      <c r="H8" s="22"/>
      <c r="I8" s="31"/>
      <c r="J8" s="31"/>
      <c r="K8" s="31"/>
      <c r="L8" s="31"/>
      <c r="M8" s="31"/>
      <c r="N8" s="32"/>
      <c r="O8" s="26"/>
      <c r="P8" s="26"/>
      <c r="Q8" s="6"/>
      <c r="R8" s="7"/>
      <c r="S8" s="8"/>
      <c r="T8" s="9"/>
      <c r="U8" s="10"/>
      <c r="V8" s="10"/>
      <c r="W8" s="10"/>
      <c r="X8" s="10"/>
      <c r="Y8" s="10"/>
      <c r="Z8" s="10"/>
    </row>
    <row r="9" spans="1:26" ht="28.35" customHeight="1" x14ac:dyDescent="0.2">
      <c r="B9" s="33"/>
      <c r="C9" s="220" t="s">
        <v>11</v>
      </c>
      <c r="D9" s="220"/>
      <c r="E9" s="221" t="s">
        <v>12</v>
      </c>
      <c r="F9" s="221"/>
      <c r="G9" s="221"/>
      <c r="H9" s="221"/>
      <c r="I9" s="221"/>
      <c r="J9" s="222" t="s">
        <v>13</v>
      </c>
      <c r="K9" s="222"/>
      <c r="L9" s="34"/>
      <c r="M9" s="34"/>
      <c r="N9" s="34"/>
      <c r="O9" s="22"/>
      <c r="P9" s="22"/>
      <c r="Q9" s="6"/>
      <c r="R9" s="8"/>
      <c r="S9" s="8"/>
      <c r="T9" s="9"/>
      <c r="U9" s="10"/>
      <c r="V9" s="10"/>
      <c r="W9" s="10"/>
      <c r="X9" s="10"/>
      <c r="Y9" s="10"/>
      <c r="Z9" s="10"/>
    </row>
    <row r="10" spans="1:26" s="48" customFormat="1" ht="33.950000000000003" customHeight="1" x14ac:dyDescent="0.2">
      <c r="A10" s="1"/>
      <c r="B10" s="35"/>
      <c r="C10" s="36" t="s">
        <v>14</v>
      </c>
      <c r="D10" s="37" t="s">
        <v>15</v>
      </c>
      <c r="E10" s="38" t="s">
        <v>16</v>
      </c>
      <c r="F10" s="38" t="s">
        <v>17</v>
      </c>
      <c r="G10" s="38" t="s">
        <v>18</v>
      </c>
      <c r="H10" s="38" t="str">
        <f>Januar!H10</f>
        <v>…</v>
      </c>
      <c r="I10" s="90" t="str">
        <f>Januar!I10</f>
        <v>…</v>
      </c>
      <c r="J10" s="41" t="s">
        <v>20</v>
      </c>
      <c r="K10" s="42" t="s">
        <v>21</v>
      </c>
      <c r="L10" s="43" t="s">
        <v>22</v>
      </c>
      <c r="M10" s="43" t="str">
        <f>Januar!M10</f>
        <v>…</v>
      </c>
      <c r="N10" s="91" t="str">
        <f>Januar!N10</f>
        <v>…</v>
      </c>
      <c r="O10" s="46"/>
      <c r="P10" s="46"/>
      <c r="Q10" s="215" t="s">
        <v>23</v>
      </c>
      <c r="R10" s="215"/>
      <c r="S10" s="215"/>
      <c r="T10" s="215"/>
      <c r="U10" s="47"/>
      <c r="V10" s="47"/>
      <c r="W10" s="47"/>
      <c r="X10" s="47"/>
      <c r="Y10" s="47"/>
      <c r="Z10" s="47"/>
    </row>
    <row r="11" spans="1:26" s="48" customFormat="1" ht="33.950000000000003" customHeight="1" x14ac:dyDescent="0.2">
      <c r="A11" s="1"/>
      <c r="B11" s="49" t="s">
        <v>24</v>
      </c>
      <c r="C11" s="50" t="s">
        <v>25</v>
      </c>
      <c r="D11" s="51" t="s">
        <v>25</v>
      </c>
      <c r="E11" s="50" t="s">
        <v>25</v>
      </c>
      <c r="F11" s="50" t="s">
        <v>25</v>
      </c>
      <c r="G11" s="50" t="s">
        <v>25</v>
      </c>
      <c r="H11" s="50" t="s">
        <v>25</v>
      </c>
      <c r="I11" s="51" t="s">
        <v>25</v>
      </c>
      <c r="J11" s="50" t="s">
        <v>25</v>
      </c>
      <c r="K11" s="51" t="s">
        <v>26</v>
      </c>
      <c r="L11" s="52" t="s">
        <v>27</v>
      </c>
      <c r="M11" s="50" t="str">
        <f>Januar!M11</f>
        <v>…</v>
      </c>
      <c r="N11" s="92" t="str">
        <f>Januar!N11</f>
        <v>…</v>
      </c>
      <c r="O11" s="46"/>
      <c r="P11" s="46"/>
      <c r="Q11" s="55"/>
      <c r="R11" s="55"/>
      <c r="S11" s="56"/>
      <c r="T11" s="57"/>
      <c r="U11" s="47"/>
      <c r="V11" s="47"/>
      <c r="W11" s="47"/>
      <c r="X11" s="47"/>
      <c r="Y11" s="47"/>
      <c r="Z11" s="47"/>
    </row>
    <row r="12" spans="1:26" ht="25.5" customHeight="1" x14ac:dyDescent="0.2">
      <c r="B12" s="58" t="s">
        <v>28</v>
      </c>
      <c r="C12" s="59">
        <v>5</v>
      </c>
      <c r="D12" s="60">
        <v>15</v>
      </c>
      <c r="E12" s="59">
        <v>1</v>
      </c>
      <c r="F12" s="59">
        <v>1</v>
      </c>
      <c r="G12" s="59">
        <v>1</v>
      </c>
      <c r="H12" s="59">
        <v>1</v>
      </c>
      <c r="I12" s="60">
        <v>1</v>
      </c>
      <c r="J12" s="258">
        <f t="shared" ref="J12:J41" si="0">IF(SUM(C12:I12)=0,"",SUM(C12:I12))</f>
        <v>25</v>
      </c>
      <c r="K12" s="261">
        <f t="shared" ref="K12:K42" si="1">IF((E12+F12+G12+H12+I12)=0,IF(C12+D12=0,"",1),(C12+D12)/(C12+D12+E12+F12+G12+H12+I12))</f>
        <v>0.8</v>
      </c>
      <c r="L12" s="93">
        <v>280000</v>
      </c>
      <c r="M12" s="62"/>
      <c r="N12" s="63"/>
      <c r="O12" s="22"/>
      <c r="P12" s="22"/>
      <c r="Q12" s="215" t="s">
        <v>29</v>
      </c>
      <c r="R12" s="215"/>
      <c r="S12" s="215"/>
      <c r="T12" s="215"/>
      <c r="U12" s="10"/>
      <c r="V12" s="10"/>
      <c r="W12" s="10"/>
      <c r="X12" s="10"/>
      <c r="Y12" s="10"/>
      <c r="Z12" s="10"/>
    </row>
    <row r="13" spans="1:26" ht="25.5" customHeight="1" x14ac:dyDescent="0.2">
      <c r="B13" s="58" t="s">
        <v>30</v>
      </c>
      <c r="C13" s="64">
        <v>6</v>
      </c>
      <c r="D13" s="65">
        <v>7</v>
      </c>
      <c r="E13" s="64">
        <v>1</v>
      </c>
      <c r="F13" s="64">
        <v>1</v>
      </c>
      <c r="G13" s="64">
        <v>1</v>
      </c>
      <c r="H13" s="64">
        <v>1</v>
      </c>
      <c r="I13" s="65">
        <v>1</v>
      </c>
      <c r="J13" s="262">
        <f t="shared" si="0"/>
        <v>18</v>
      </c>
      <c r="K13" s="259">
        <f t="shared" si="1"/>
        <v>0.72222222222222221</v>
      </c>
      <c r="L13" s="96">
        <v>281800</v>
      </c>
      <c r="M13" s="67"/>
      <c r="N13" s="68"/>
      <c r="O13" s="22"/>
      <c r="P13" s="22"/>
      <c r="Q13" s="69"/>
      <c r="R13" s="9"/>
      <c r="S13" s="9"/>
      <c r="T13" s="9"/>
      <c r="U13" s="10"/>
      <c r="V13" s="10"/>
      <c r="W13" s="10"/>
      <c r="X13" s="10"/>
      <c r="Y13" s="10"/>
      <c r="Z13" s="10"/>
    </row>
    <row r="14" spans="1:26" ht="25.5" customHeight="1" x14ac:dyDescent="0.2">
      <c r="B14" s="58" t="s">
        <v>31</v>
      </c>
      <c r="C14" s="59"/>
      <c r="D14" s="105"/>
      <c r="E14" s="114"/>
      <c r="F14" s="59"/>
      <c r="G14" s="59"/>
      <c r="H14" s="59"/>
      <c r="I14" s="60"/>
      <c r="J14" s="258" t="str">
        <f t="shared" si="0"/>
        <v/>
      </c>
      <c r="K14" s="261" t="str">
        <f t="shared" si="1"/>
        <v/>
      </c>
      <c r="L14" s="61"/>
      <c r="M14" s="62"/>
      <c r="N14" s="63"/>
      <c r="O14" s="22"/>
      <c r="P14" s="22"/>
      <c r="Q14" s="70"/>
      <c r="R14" s="9"/>
      <c r="S14" s="9"/>
      <c r="T14" s="9"/>
      <c r="U14" s="10"/>
      <c r="V14" s="10"/>
      <c r="W14" s="10"/>
      <c r="X14" s="10"/>
      <c r="Y14" s="10"/>
      <c r="Z14" s="10"/>
    </row>
    <row r="15" spans="1:26" ht="25.5" customHeight="1" x14ac:dyDescent="0.2">
      <c r="B15" s="58" t="s">
        <v>32</v>
      </c>
      <c r="C15" s="64"/>
      <c r="D15" s="102"/>
      <c r="E15" s="115"/>
      <c r="F15" s="64"/>
      <c r="G15" s="64"/>
      <c r="H15" s="64"/>
      <c r="I15" s="65"/>
      <c r="J15" s="262" t="str">
        <f t="shared" si="0"/>
        <v/>
      </c>
      <c r="K15" s="259" t="str">
        <f t="shared" si="1"/>
        <v/>
      </c>
      <c r="L15" s="66"/>
      <c r="M15" s="67"/>
      <c r="N15" s="68"/>
      <c r="O15" s="22"/>
      <c r="P15" s="22"/>
      <c r="Q15" s="71"/>
    </row>
    <row r="16" spans="1:26" ht="25.5" customHeight="1" x14ac:dyDescent="0.2">
      <c r="B16" s="58" t="s">
        <v>33</v>
      </c>
      <c r="C16" s="59"/>
      <c r="D16" s="105"/>
      <c r="E16" s="114"/>
      <c r="F16" s="59"/>
      <c r="G16" s="59"/>
      <c r="H16" s="59"/>
      <c r="I16" s="60"/>
      <c r="J16" s="258" t="str">
        <f t="shared" si="0"/>
        <v/>
      </c>
      <c r="K16" s="261" t="str">
        <f t="shared" si="1"/>
        <v/>
      </c>
      <c r="L16" s="61"/>
      <c r="M16" s="62"/>
      <c r="N16" s="63"/>
      <c r="O16" s="22"/>
      <c r="P16" s="11"/>
    </row>
    <row r="17" spans="2:19" ht="25.5" customHeight="1" x14ac:dyDescent="0.2">
      <c r="B17" s="58" t="s">
        <v>34</v>
      </c>
      <c r="C17" s="64"/>
      <c r="D17" s="102"/>
      <c r="E17" s="115"/>
      <c r="F17" s="64"/>
      <c r="G17" s="64"/>
      <c r="H17" s="64"/>
      <c r="I17" s="65"/>
      <c r="J17" s="262" t="str">
        <f t="shared" si="0"/>
        <v/>
      </c>
      <c r="K17" s="259" t="str">
        <f t="shared" si="1"/>
        <v/>
      </c>
      <c r="L17" s="66"/>
      <c r="M17" s="67"/>
      <c r="N17" s="68"/>
      <c r="O17" s="22"/>
      <c r="P17" s="11"/>
    </row>
    <row r="18" spans="2:19" ht="25.5" customHeight="1" x14ac:dyDescent="0.2">
      <c r="B18" s="58" t="s">
        <v>35</v>
      </c>
      <c r="C18" s="59"/>
      <c r="D18" s="105"/>
      <c r="E18" s="114"/>
      <c r="F18" s="59"/>
      <c r="G18" s="59"/>
      <c r="H18" s="59"/>
      <c r="I18" s="60"/>
      <c r="J18" s="258" t="str">
        <f t="shared" si="0"/>
        <v/>
      </c>
      <c r="K18" s="261" t="str">
        <f t="shared" si="1"/>
        <v/>
      </c>
      <c r="L18" s="61"/>
      <c r="M18" s="62"/>
      <c r="N18" s="63"/>
      <c r="O18" s="22"/>
      <c r="P18" s="11"/>
    </row>
    <row r="19" spans="2:19" ht="25.5" customHeight="1" x14ac:dyDescent="0.25">
      <c r="B19" s="58" t="s">
        <v>36</v>
      </c>
      <c r="C19" s="64"/>
      <c r="D19" s="102"/>
      <c r="E19" s="115"/>
      <c r="F19" s="64"/>
      <c r="G19" s="64"/>
      <c r="H19" s="64"/>
      <c r="I19" s="65"/>
      <c r="J19" s="262" t="str">
        <f t="shared" si="0"/>
        <v/>
      </c>
      <c r="K19" s="259" t="str">
        <f t="shared" si="1"/>
        <v/>
      </c>
      <c r="L19" s="66"/>
      <c r="M19" s="67"/>
      <c r="N19" s="68"/>
      <c r="O19" s="22"/>
      <c r="P19" s="22"/>
      <c r="Q19" s="72"/>
      <c r="R19" s="2"/>
      <c r="S19" s="3"/>
    </row>
    <row r="20" spans="2:19" ht="25.5" customHeight="1" x14ac:dyDescent="0.2">
      <c r="B20" s="58" t="s">
        <v>37</v>
      </c>
      <c r="C20" s="59"/>
      <c r="D20" s="105"/>
      <c r="E20" s="114"/>
      <c r="F20" s="59"/>
      <c r="G20" s="59"/>
      <c r="H20" s="59"/>
      <c r="I20" s="60"/>
      <c r="J20" s="258" t="str">
        <f t="shared" si="0"/>
        <v/>
      </c>
      <c r="K20" s="261" t="str">
        <f t="shared" si="1"/>
        <v/>
      </c>
      <c r="L20" s="61"/>
      <c r="M20" s="62"/>
      <c r="N20" s="63"/>
      <c r="O20" s="22"/>
      <c r="P20" s="22"/>
      <c r="Q20" s="2"/>
      <c r="R20" s="2"/>
      <c r="S20" s="3"/>
    </row>
    <row r="21" spans="2:19" ht="25.5" customHeight="1" x14ac:dyDescent="0.2">
      <c r="B21" s="58" t="s">
        <v>38</v>
      </c>
      <c r="C21" s="64"/>
      <c r="D21" s="102"/>
      <c r="E21" s="115"/>
      <c r="F21" s="64"/>
      <c r="G21" s="64"/>
      <c r="H21" s="64"/>
      <c r="I21" s="65"/>
      <c r="J21" s="262" t="str">
        <f t="shared" si="0"/>
        <v/>
      </c>
      <c r="K21" s="259" t="str">
        <f t="shared" si="1"/>
        <v/>
      </c>
      <c r="L21" s="66"/>
      <c r="M21" s="67"/>
      <c r="N21" s="68"/>
      <c r="O21" s="22"/>
      <c r="P21" s="22"/>
      <c r="Q21" s="2"/>
      <c r="R21" s="2"/>
      <c r="S21" s="3"/>
    </row>
    <row r="22" spans="2:19" ht="25.5" customHeight="1" x14ac:dyDescent="0.2">
      <c r="B22" s="58" t="s">
        <v>39</v>
      </c>
      <c r="C22" s="59"/>
      <c r="D22" s="105"/>
      <c r="E22" s="114"/>
      <c r="F22" s="59"/>
      <c r="G22" s="59"/>
      <c r="H22" s="59"/>
      <c r="I22" s="60"/>
      <c r="J22" s="258" t="str">
        <f t="shared" si="0"/>
        <v/>
      </c>
      <c r="K22" s="261" t="str">
        <f t="shared" si="1"/>
        <v/>
      </c>
      <c r="L22" s="61"/>
      <c r="M22" s="62"/>
      <c r="N22" s="63"/>
      <c r="O22" s="22"/>
      <c r="P22" s="22"/>
      <c r="Q22" s="2"/>
      <c r="R22" s="2"/>
      <c r="S22" s="3"/>
    </row>
    <row r="23" spans="2:19" ht="25.5" customHeight="1" x14ac:dyDescent="0.2">
      <c r="B23" s="58" t="s">
        <v>40</v>
      </c>
      <c r="C23" s="64"/>
      <c r="D23" s="102"/>
      <c r="E23" s="115"/>
      <c r="F23" s="64"/>
      <c r="G23" s="64"/>
      <c r="H23" s="64"/>
      <c r="I23" s="65"/>
      <c r="J23" s="262" t="str">
        <f t="shared" si="0"/>
        <v/>
      </c>
      <c r="K23" s="259" t="str">
        <f t="shared" si="1"/>
        <v/>
      </c>
      <c r="L23" s="66"/>
      <c r="M23" s="67"/>
      <c r="N23" s="68"/>
      <c r="O23" s="22"/>
      <c r="P23" s="22"/>
      <c r="Q23" s="2"/>
      <c r="R23" s="2"/>
      <c r="S23" s="3"/>
    </row>
    <row r="24" spans="2:19" ht="25.5" customHeight="1" x14ac:dyDescent="0.2">
      <c r="B24" s="58" t="s">
        <v>41</v>
      </c>
      <c r="C24" s="59"/>
      <c r="D24" s="105"/>
      <c r="E24" s="114"/>
      <c r="F24" s="59"/>
      <c r="G24" s="59"/>
      <c r="H24" s="59"/>
      <c r="I24" s="60"/>
      <c r="J24" s="258" t="str">
        <f t="shared" si="0"/>
        <v/>
      </c>
      <c r="K24" s="261" t="str">
        <f t="shared" si="1"/>
        <v/>
      </c>
      <c r="L24" s="61"/>
      <c r="M24" s="62"/>
      <c r="N24" s="63"/>
      <c r="O24" s="22"/>
      <c r="P24" s="22"/>
      <c r="Q24" s="2"/>
      <c r="R24" s="2"/>
      <c r="S24" s="3"/>
    </row>
    <row r="25" spans="2:19" ht="25.5" customHeight="1" x14ac:dyDescent="0.2">
      <c r="B25" s="58" t="s">
        <v>42</v>
      </c>
      <c r="C25" s="64"/>
      <c r="D25" s="102"/>
      <c r="E25" s="115"/>
      <c r="F25" s="64"/>
      <c r="G25" s="64"/>
      <c r="H25" s="64"/>
      <c r="I25" s="65"/>
      <c r="J25" s="262" t="str">
        <f t="shared" si="0"/>
        <v/>
      </c>
      <c r="K25" s="259" t="str">
        <f t="shared" si="1"/>
        <v/>
      </c>
      <c r="L25" s="66"/>
      <c r="M25" s="67"/>
      <c r="N25" s="68"/>
      <c r="O25" s="22"/>
      <c r="P25" s="22"/>
      <c r="Q25" s="2"/>
      <c r="R25" s="2"/>
      <c r="S25" s="3"/>
    </row>
    <row r="26" spans="2:19" ht="25.5" customHeight="1" x14ac:dyDescent="0.2">
      <c r="B26" s="58" t="s">
        <v>43</v>
      </c>
      <c r="C26" s="59"/>
      <c r="D26" s="105"/>
      <c r="E26" s="114"/>
      <c r="F26" s="59"/>
      <c r="G26" s="59"/>
      <c r="H26" s="59"/>
      <c r="I26" s="60"/>
      <c r="J26" s="258" t="str">
        <f t="shared" si="0"/>
        <v/>
      </c>
      <c r="K26" s="261" t="str">
        <f t="shared" si="1"/>
        <v/>
      </c>
      <c r="L26" s="61"/>
      <c r="M26" s="62"/>
      <c r="N26" s="63"/>
      <c r="O26" s="22"/>
      <c r="P26" s="22"/>
      <c r="Q26" s="2"/>
      <c r="R26" s="2"/>
      <c r="S26" s="3"/>
    </row>
    <row r="27" spans="2:19" ht="25.5" customHeight="1" x14ac:dyDescent="0.2">
      <c r="B27" s="58" t="s">
        <v>44</v>
      </c>
      <c r="C27" s="64"/>
      <c r="D27" s="102"/>
      <c r="E27" s="115"/>
      <c r="F27" s="64"/>
      <c r="G27" s="64"/>
      <c r="H27" s="64"/>
      <c r="I27" s="65"/>
      <c r="J27" s="262" t="str">
        <f t="shared" si="0"/>
        <v/>
      </c>
      <c r="K27" s="259" t="str">
        <f t="shared" si="1"/>
        <v/>
      </c>
      <c r="L27" s="66"/>
      <c r="M27" s="67"/>
      <c r="N27" s="68"/>
      <c r="O27" s="22"/>
      <c r="P27" s="22"/>
      <c r="Q27" s="2"/>
      <c r="R27" s="2"/>
      <c r="S27" s="3"/>
    </row>
    <row r="28" spans="2:19" ht="25.5" customHeight="1" x14ac:dyDescent="0.2">
      <c r="B28" s="58" t="s">
        <v>45</v>
      </c>
      <c r="C28" s="59"/>
      <c r="D28" s="105"/>
      <c r="E28" s="114"/>
      <c r="F28" s="59"/>
      <c r="G28" s="59"/>
      <c r="H28" s="59"/>
      <c r="I28" s="60"/>
      <c r="J28" s="258" t="str">
        <f t="shared" si="0"/>
        <v/>
      </c>
      <c r="K28" s="261" t="str">
        <f t="shared" si="1"/>
        <v/>
      </c>
      <c r="L28" s="61"/>
      <c r="M28" s="62"/>
      <c r="N28" s="63"/>
      <c r="O28" s="22"/>
      <c r="P28" s="22"/>
      <c r="Q28" s="2"/>
      <c r="R28" s="2"/>
      <c r="S28" s="3"/>
    </row>
    <row r="29" spans="2:19" ht="25.5" customHeight="1" x14ac:dyDescent="0.2">
      <c r="B29" s="58" t="s">
        <v>46</v>
      </c>
      <c r="C29" s="64"/>
      <c r="D29" s="102"/>
      <c r="E29" s="115"/>
      <c r="F29" s="64"/>
      <c r="G29" s="64"/>
      <c r="H29" s="64"/>
      <c r="I29" s="65"/>
      <c r="J29" s="262" t="str">
        <f t="shared" si="0"/>
        <v/>
      </c>
      <c r="K29" s="259" t="str">
        <f t="shared" si="1"/>
        <v/>
      </c>
      <c r="L29" s="66"/>
      <c r="M29" s="67"/>
      <c r="N29" s="68"/>
      <c r="O29" s="22"/>
      <c r="P29" s="22"/>
      <c r="Q29" s="2"/>
      <c r="R29" s="2"/>
      <c r="S29" s="3"/>
    </row>
    <row r="30" spans="2:19" ht="25.5" customHeight="1" x14ac:dyDescent="0.2">
      <c r="B30" s="58" t="s">
        <v>47</v>
      </c>
      <c r="C30" s="59"/>
      <c r="D30" s="105"/>
      <c r="E30" s="114"/>
      <c r="F30" s="59"/>
      <c r="G30" s="59"/>
      <c r="H30" s="59"/>
      <c r="I30" s="60"/>
      <c r="J30" s="258" t="str">
        <f t="shared" si="0"/>
        <v/>
      </c>
      <c r="K30" s="261" t="str">
        <f t="shared" si="1"/>
        <v/>
      </c>
      <c r="L30" s="61"/>
      <c r="M30" s="62"/>
      <c r="N30" s="63"/>
      <c r="O30" s="22"/>
      <c r="P30" s="22"/>
      <c r="Q30" s="2"/>
      <c r="R30" s="2"/>
      <c r="S30" s="3"/>
    </row>
    <row r="31" spans="2:19" ht="25.5" customHeight="1" x14ac:dyDescent="0.2">
      <c r="B31" s="58" t="s">
        <v>48</v>
      </c>
      <c r="C31" s="64"/>
      <c r="D31" s="102"/>
      <c r="E31" s="115"/>
      <c r="F31" s="64"/>
      <c r="G31" s="64"/>
      <c r="H31" s="64"/>
      <c r="I31" s="65"/>
      <c r="J31" s="262" t="str">
        <f t="shared" si="0"/>
        <v/>
      </c>
      <c r="K31" s="259" t="str">
        <f t="shared" si="1"/>
        <v/>
      </c>
      <c r="L31" s="66"/>
      <c r="M31" s="67"/>
      <c r="N31" s="68"/>
      <c r="O31" s="22"/>
      <c r="P31" s="22"/>
      <c r="Q31" s="2"/>
      <c r="R31" s="2"/>
      <c r="S31" s="3"/>
    </row>
    <row r="32" spans="2:19" ht="25.5" customHeight="1" x14ac:dyDescent="0.2">
      <c r="B32" s="58" t="s">
        <v>49</v>
      </c>
      <c r="C32" s="59"/>
      <c r="D32" s="105"/>
      <c r="E32" s="114"/>
      <c r="F32" s="59"/>
      <c r="G32" s="59"/>
      <c r="H32" s="59"/>
      <c r="I32" s="60"/>
      <c r="J32" s="258" t="str">
        <f t="shared" si="0"/>
        <v/>
      </c>
      <c r="K32" s="261" t="str">
        <f t="shared" si="1"/>
        <v/>
      </c>
      <c r="L32" s="61"/>
      <c r="M32" s="62"/>
      <c r="N32" s="63"/>
      <c r="O32" s="22"/>
      <c r="P32" s="22"/>
      <c r="Q32" s="2"/>
      <c r="R32" s="2"/>
      <c r="S32" s="3"/>
    </row>
    <row r="33" spans="1:19" ht="25.5" customHeight="1" x14ac:dyDescent="0.2">
      <c r="B33" s="58" t="s">
        <v>50</v>
      </c>
      <c r="C33" s="64"/>
      <c r="D33" s="102"/>
      <c r="E33" s="115"/>
      <c r="F33" s="64"/>
      <c r="G33" s="64"/>
      <c r="H33" s="64"/>
      <c r="I33" s="65"/>
      <c r="J33" s="262" t="str">
        <f t="shared" si="0"/>
        <v/>
      </c>
      <c r="K33" s="259" t="str">
        <f t="shared" si="1"/>
        <v/>
      </c>
      <c r="L33" s="66"/>
      <c r="M33" s="67"/>
      <c r="N33" s="68"/>
      <c r="O33" s="22"/>
      <c r="P33" s="22"/>
      <c r="Q33" s="2"/>
      <c r="R33" s="2"/>
      <c r="S33" s="3"/>
    </row>
    <row r="34" spans="1:19" ht="25.5" customHeight="1" x14ac:dyDescent="0.2">
      <c r="B34" s="58" t="s">
        <v>51</v>
      </c>
      <c r="C34" s="59"/>
      <c r="D34" s="105"/>
      <c r="E34" s="114"/>
      <c r="F34" s="59"/>
      <c r="G34" s="59"/>
      <c r="H34" s="59"/>
      <c r="I34" s="60"/>
      <c r="J34" s="258" t="str">
        <f t="shared" si="0"/>
        <v/>
      </c>
      <c r="K34" s="261" t="str">
        <f t="shared" si="1"/>
        <v/>
      </c>
      <c r="L34" s="61"/>
      <c r="M34" s="62"/>
      <c r="N34" s="63"/>
      <c r="O34" s="22"/>
      <c r="P34" s="22"/>
      <c r="Q34" s="2"/>
      <c r="R34" s="2"/>
      <c r="S34" s="3"/>
    </row>
    <row r="35" spans="1:19" ht="25.5" customHeight="1" x14ac:dyDescent="0.2">
      <c r="B35" s="58" t="s">
        <v>52</v>
      </c>
      <c r="C35" s="64"/>
      <c r="D35" s="102"/>
      <c r="E35" s="115"/>
      <c r="F35" s="64"/>
      <c r="G35" s="64"/>
      <c r="H35" s="64"/>
      <c r="I35" s="65"/>
      <c r="J35" s="262" t="str">
        <f t="shared" si="0"/>
        <v/>
      </c>
      <c r="K35" s="259" t="str">
        <f t="shared" si="1"/>
        <v/>
      </c>
      <c r="L35" s="66"/>
      <c r="M35" s="67"/>
      <c r="N35" s="68"/>
      <c r="O35" s="22"/>
      <c r="P35" s="22"/>
      <c r="Q35" s="2"/>
      <c r="R35" s="2"/>
      <c r="S35" s="3"/>
    </row>
    <row r="36" spans="1:19" ht="25.5" customHeight="1" x14ac:dyDescent="0.2">
      <c r="B36" s="58" t="s">
        <v>53</v>
      </c>
      <c r="C36" s="59"/>
      <c r="D36" s="105"/>
      <c r="E36" s="114"/>
      <c r="F36" s="59"/>
      <c r="G36" s="59"/>
      <c r="H36" s="59"/>
      <c r="I36" s="60"/>
      <c r="J36" s="258" t="str">
        <f t="shared" si="0"/>
        <v/>
      </c>
      <c r="K36" s="261" t="str">
        <f t="shared" si="1"/>
        <v/>
      </c>
      <c r="L36" s="61"/>
      <c r="M36" s="62"/>
      <c r="N36" s="63"/>
      <c r="O36" s="22"/>
      <c r="P36" s="22"/>
      <c r="Q36" s="2"/>
      <c r="R36" s="2"/>
      <c r="S36" s="3"/>
    </row>
    <row r="37" spans="1:19" ht="25.5" customHeight="1" x14ac:dyDescent="0.2">
      <c r="B37" s="58" t="s">
        <v>54</v>
      </c>
      <c r="C37" s="64"/>
      <c r="D37" s="102"/>
      <c r="E37" s="115"/>
      <c r="F37" s="64"/>
      <c r="G37" s="64"/>
      <c r="H37" s="64"/>
      <c r="I37" s="65"/>
      <c r="J37" s="262" t="str">
        <f t="shared" si="0"/>
        <v/>
      </c>
      <c r="K37" s="259" t="str">
        <f t="shared" si="1"/>
        <v/>
      </c>
      <c r="L37" s="66"/>
      <c r="M37" s="67"/>
      <c r="N37" s="68"/>
      <c r="O37" s="22"/>
      <c r="P37" s="22"/>
      <c r="Q37" s="2"/>
      <c r="R37" s="2"/>
      <c r="S37" s="3"/>
    </row>
    <row r="38" spans="1:19" ht="25.5" customHeight="1" x14ac:dyDescent="0.2">
      <c r="B38" s="58" t="s">
        <v>55</v>
      </c>
      <c r="C38" s="59"/>
      <c r="D38" s="105"/>
      <c r="E38" s="114"/>
      <c r="F38" s="59"/>
      <c r="G38" s="59"/>
      <c r="H38" s="59"/>
      <c r="I38" s="60"/>
      <c r="J38" s="258" t="str">
        <f t="shared" si="0"/>
        <v/>
      </c>
      <c r="K38" s="261" t="str">
        <f t="shared" si="1"/>
        <v/>
      </c>
      <c r="L38" s="61"/>
      <c r="M38" s="62"/>
      <c r="N38" s="63"/>
      <c r="O38" s="22"/>
      <c r="P38" s="22"/>
      <c r="Q38" s="2"/>
      <c r="R38" s="2"/>
      <c r="S38" s="3"/>
    </row>
    <row r="39" spans="1:19" ht="25.5" customHeight="1" x14ac:dyDescent="0.2">
      <c r="B39" s="58" t="s">
        <v>56</v>
      </c>
      <c r="C39" s="64"/>
      <c r="D39" s="102"/>
      <c r="E39" s="115"/>
      <c r="F39" s="64"/>
      <c r="G39" s="64"/>
      <c r="H39" s="64"/>
      <c r="I39" s="65"/>
      <c r="J39" s="262" t="str">
        <f t="shared" si="0"/>
        <v/>
      </c>
      <c r="K39" s="259" t="str">
        <f t="shared" si="1"/>
        <v/>
      </c>
      <c r="L39" s="66"/>
      <c r="M39" s="67"/>
      <c r="N39" s="68"/>
      <c r="O39" s="22"/>
      <c r="P39" s="22"/>
      <c r="Q39" s="2"/>
      <c r="R39" s="2"/>
      <c r="S39" s="3"/>
    </row>
    <row r="40" spans="1:19" ht="25.5" customHeight="1" x14ac:dyDescent="0.2">
      <c r="B40" s="58" t="s">
        <v>57</v>
      </c>
      <c r="C40" s="59"/>
      <c r="D40" s="105"/>
      <c r="E40" s="114"/>
      <c r="F40" s="59"/>
      <c r="G40" s="59"/>
      <c r="H40" s="59"/>
      <c r="I40" s="60"/>
      <c r="J40" s="258" t="str">
        <f t="shared" si="0"/>
        <v/>
      </c>
      <c r="K40" s="261" t="str">
        <f t="shared" si="1"/>
        <v/>
      </c>
      <c r="L40" s="61"/>
      <c r="M40" s="62"/>
      <c r="N40" s="63"/>
      <c r="O40" s="22"/>
      <c r="P40" s="22"/>
      <c r="Q40" s="2"/>
      <c r="R40" s="2"/>
      <c r="S40" s="3"/>
    </row>
    <row r="41" spans="1:19" ht="25.5" customHeight="1" x14ac:dyDescent="0.2">
      <c r="B41" s="58" t="s">
        <v>58</v>
      </c>
      <c r="C41" s="64"/>
      <c r="D41" s="102"/>
      <c r="E41" s="115"/>
      <c r="F41" s="64"/>
      <c r="G41" s="64"/>
      <c r="H41" s="64"/>
      <c r="I41" s="65"/>
      <c r="J41" s="262" t="str">
        <f t="shared" si="0"/>
        <v/>
      </c>
      <c r="K41" s="259" t="str">
        <f t="shared" si="1"/>
        <v/>
      </c>
      <c r="L41" s="96">
        <v>334000</v>
      </c>
      <c r="M41" s="112"/>
      <c r="N41" s="113"/>
      <c r="O41" s="22"/>
      <c r="P41" s="22"/>
      <c r="Q41" s="2"/>
      <c r="R41" s="2"/>
      <c r="S41" s="3"/>
    </row>
    <row r="42" spans="1:19" ht="25.5" customHeight="1" x14ac:dyDescent="0.2">
      <c r="A42" s="302"/>
      <c r="B42" s="266" t="s">
        <v>60</v>
      </c>
      <c r="C42" s="267">
        <f t="shared" ref="C42:J42" si="2">IF(SUM(C12:C41)=0,"",SUM(C12:C41))</f>
        <v>11</v>
      </c>
      <c r="D42" s="267">
        <f t="shared" si="2"/>
        <v>22</v>
      </c>
      <c r="E42" s="268">
        <f t="shared" si="2"/>
        <v>2</v>
      </c>
      <c r="F42" s="269">
        <f t="shared" si="2"/>
        <v>2</v>
      </c>
      <c r="G42" s="269">
        <f t="shared" si="2"/>
        <v>2</v>
      </c>
      <c r="H42" s="269">
        <f t="shared" si="2"/>
        <v>2</v>
      </c>
      <c r="I42" s="270">
        <f t="shared" si="2"/>
        <v>2</v>
      </c>
      <c r="J42" s="264">
        <f t="shared" si="2"/>
        <v>43</v>
      </c>
      <c r="K42" s="265">
        <f t="shared" si="1"/>
        <v>0.76744186046511631</v>
      </c>
      <c r="L42" s="271">
        <f>IF(SUM(L41-L12,L12,L41)=0,"",SUM(L41-L12))</f>
        <v>54000</v>
      </c>
      <c r="M42" s="272"/>
      <c r="N42" s="273"/>
      <c r="O42" s="22"/>
      <c r="P42" s="22"/>
      <c r="Q42" s="2"/>
      <c r="R42" s="2"/>
      <c r="S42" s="3"/>
    </row>
    <row r="43" spans="1:19" s="81" customFormat="1" ht="33.950000000000003" customHeight="1" x14ac:dyDescent="0.2">
      <c r="A43" s="302"/>
      <c r="B43" s="274" t="s">
        <v>61</v>
      </c>
      <c r="C43" s="274"/>
      <c r="D43" s="275">
        <f>IF(SUM(C42:D42)=0,"",SUM(C42:D42))</f>
        <v>33</v>
      </c>
      <c r="E43" s="276"/>
      <c r="F43" s="277"/>
      <c r="G43" s="276"/>
      <c r="H43" s="278" t="s">
        <v>62</v>
      </c>
      <c r="I43" s="279">
        <f>IF(SUM(E42:I42)=0,"",SUM(E42:I42))</f>
        <v>10</v>
      </c>
      <c r="J43" s="280" t="s">
        <v>63</v>
      </c>
      <c r="K43" s="280"/>
      <c r="L43" s="281" t="s">
        <v>64</v>
      </c>
      <c r="M43" s="281"/>
      <c r="N43" s="282"/>
      <c r="O43" s="79"/>
      <c r="P43" s="79"/>
      <c r="Q43" s="80"/>
      <c r="R43" s="80"/>
      <c r="S43" s="80"/>
    </row>
    <row r="44" spans="1:19" s="1" customFormat="1" ht="14.1" customHeight="1" x14ac:dyDescent="0.2">
      <c r="A44" s="210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82"/>
      <c r="Q44" s="2"/>
      <c r="R44" s="2"/>
      <c r="S44" s="3"/>
    </row>
    <row r="45" spans="1:19" s="83" customFormat="1" ht="19.899999999999999" customHeight="1" x14ac:dyDescent="0.2">
      <c r="B45" s="211" t="s">
        <v>65</v>
      </c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84"/>
      <c r="P45" s="85"/>
      <c r="R45" s="86"/>
      <c r="S45" s="87"/>
    </row>
    <row r="46" spans="1:19" s="1" customFormat="1" ht="56.65" customHeight="1" x14ac:dyDescent="0.25">
      <c r="B46" s="88" t="s">
        <v>66</v>
      </c>
      <c r="C46" s="212"/>
      <c r="D46" s="212"/>
      <c r="E46" s="213" t="s">
        <v>67</v>
      </c>
      <c r="F46" s="213"/>
      <c r="G46" s="214"/>
      <c r="H46" s="214"/>
      <c r="I46" s="214"/>
      <c r="J46" s="214"/>
      <c r="K46" s="214"/>
      <c r="L46" s="214"/>
      <c r="M46" s="214"/>
      <c r="N46" s="78"/>
      <c r="R46" s="2"/>
      <c r="S46" s="3"/>
    </row>
    <row r="1048574" ht="12.95" customHeight="1" x14ac:dyDescent="0.2"/>
    <row r="1048575" ht="12.95" customHeight="1" x14ac:dyDescent="0.2"/>
    <row r="1048576" ht="12.95" customHeight="1" x14ac:dyDescent="0.2"/>
  </sheetData>
  <sheetProtection algorithmName="SHA-512" hashValue="KofcJ+98RbJ73MKXL/T3eXpdXr/G76gc9pxl4tjbc0nZcNKTepPI5U4vd7b5b/LHvlvuGiSVoJ4GQfWi3Dqdrw==" saltValue="DQ11UgLC7JNajyeDbQiW5g==" spinCount="100000" sheet="1" objects="1" scenarios="1"/>
  <mergeCells count="23">
    <mergeCell ref="B1:I1"/>
    <mergeCell ref="L1:O1"/>
    <mergeCell ref="A3:O3"/>
    <mergeCell ref="Q3:S5"/>
    <mergeCell ref="B4:I4"/>
    <mergeCell ref="C5:K5"/>
    <mergeCell ref="C6:K6"/>
    <mergeCell ref="B7:E7"/>
    <mergeCell ref="G7:J7"/>
    <mergeCell ref="L7:N7"/>
    <mergeCell ref="C9:D9"/>
    <mergeCell ref="E9:I9"/>
    <mergeCell ref="J9:K9"/>
    <mergeCell ref="Q10:T10"/>
    <mergeCell ref="Q12:T12"/>
    <mergeCell ref="B43:C43"/>
    <mergeCell ref="J43:K43"/>
    <mergeCell ref="L43:M43"/>
    <mergeCell ref="A44:O44"/>
    <mergeCell ref="B45:N45"/>
    <mergeCell ref="C46:D46"/>
    <mergeCell ref="E46:F46"/>
    <mergeCell ref="G46:M46"/>
  </mergeCells>
  <conditionalFormatting sqref="K12:L42">
    <cfRule type="cellIs" dxfId="17" priority="2" operator="between">
      <formula>0.8</formula>
      <formula>1</formula>
    </cfRule>
    <cfRule type="cellIs" dxfId="16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5" firstPageNumber="0" orientation="portrait" r:id="rId1"/>
  <headerFooter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K1048576"/>
  <sheetViews>
    <sheetView zoomScale="58" zoomScaleNormal="58" workbookViewId="0">
      <selection activeCell="J14" sqref="J14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1" style="1"/>
    <col min="5" max="6" width="12.7109375" style="1"/>
    <col min="7" max="7" width="10.140625" style="1"/>
    <col min="8" max="9" width="12.7109375" style="1"/>
    <col min="10" max="10" width="15.28515625" style="1"/>
    <col min="11" max="11" width="12.7109375" style="1"/>
    <col min="12" max="12" width="20.42578125" style="1"/>
    <col min="13" max="13" width="12.7109375" style="1"/>
    <col min="14" max="14" width="12.7109375" style="2"/>
    <col min="15" max="15" width="2.5703125" style="2"/>
    <col min="16" max="16" width="2.5703125" style="1"/>
    <col min="17" max="17" width="95.85546875" style="3"/>
    <col min="18" max="18" width="4.85546875" style="1"/>
    <col min="19" max="1025" width="11" style="1"/>
  </cols>
  <sheetData>
    <row r="1" spans="1:26" ht="34.9" customHeight="1" x14ac:dyDescent="0.25">
      <c r="B1" s="223"/>
      <c r="C1" s="223"/>
      <c r="D1" s="223"/>
      <c r="E1" s="223"/>
      <c r="F1" s="223"/>
      <c r="G1" s="223"/>
      <c r="H1" s="223"/>
      <c r="I1" s="223"/>
      <c r="J1" s="5"/>
      <c r="K1" s="5"/>
      <c r="L1" s="224" t="s">
        <v>0</v>
      </c>
      <c r="M1" s="224"/>
      <c r="N1" s="224"/>
      <c r="O1" s="224"/>
      <c r="P1" s="5"/>
      <c r="Q1" s="6" t="s">
        <v>1</v>
      </c>
      <c r="R1" s="7"/>
      <c r="S1" s="8"/>
      <c r="T1" s="9"/>
      <c r="U1" s="10"/>
      <c r="V1" s="10"/>
      <c r="W1" s="10"/>
      <c r="X1" s="10"/>
      <c r="Y1" s="10"/>
      <c r="Z1" s="10"/>
    </row>
    <row r="2" spans="1:26" ht="5.65" customHeight="1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7"/>
      <c r="S2" s="8"/>
      <c r="T2" s="9"/>
      <c r="U2" s="10"/>
      <c r="V2" s="10"/>
      <c r="W2" s="10"/>
      <c r="X2" s="10"/>
      <c r="Y2" s="10"/>
      <c r="Z2" s="10"/>
    </row>
    <row r="3" spans="1:26" s="1" customFormat="1" ht="2.85" customHeight="1" x14ac:dyDescent="0.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5"/>
      <c r="Q3" s="225" t="s">
        <v>2</v>
      </c>
      <c r="R3" s="225"/>
      <c r="S3" s="225"/>
      <c r="T3" s="9"/>
      <c r="U3" s="10"/>
      <c r="V3" s="10"/>
      <c r="W3" s="10"/>
      <c r="X3" s="10"/>
      <c r="Y3" s="10"/>
      <c r="Z3" s="10"/>
    </row>
    <row r="4" spans="1:26" ht="19.899999999999999" customHeight="1" x14ac:dyDescent="0.25">
      <c r="B4" s="226" t="s">
        <v>3</v>
      </c>
      <c r="C4" s="226"/>
      <c r="D4" s="226"/>
      <c r="E4" s="226"/>
      <c r="F4" s="226"/>
      <c r="G4" s="226"/>
      <c r="H4" s="226"/>
      <c r="I4" s="226"/>
      <c r="J4" s="11"/>
      <c r="K4" s="11"/>
      <c r="L4" s="11"/>
      <c r="M4" s="11"/>
      <c r="N4" s="12"/>
      <c r="O4" s="12"/>
      <c r="P4" s="13"/>
      <c r="Q4" s="225"/>
      <c r="R4" s="225"/>
      <c r="S4" s="225"/>
      <c r="T4" s="9"/>
      <c r="U4" s="10"/>
      <c r="V4" s="10"/>
      <c r="W4" s="10"/>
      <c r="X4" s="10"/>
      <c r="Y4" s="10"/>
      <c r="Z4" s="10"/>
    </row>
    <row r="5" spans="1:26" ht="28.35" customHeight="1" x14ac:dyDescent="0.2">
      <c r="A5" s="14"/>
      <c r="B5" s="15" t="s">
        <v>4</v>
      </c>
      <c r="C5" s="228" t="str">
        <f>Januar!C5</f>
        <v>Mustermann</v>
      </c>
      <c r="D5" s="228"/>
      <c r="E5" s="228"/>
      <c r="F5" s="228"/>
      <c r="G5" s="228"/>
      <c r="H5" s="228"/>
      <c r="I5" s="228"/>
      <c r="J5" s="228"/>
      <c r="K5" s="228"/>
      <c r="L5" s="16"/>
      <c r="M5" s="16"/>
      <c r="N5" s="17"/>
      <c r="O5" s="18"/>
      <c r="P5" s="19"/>
      <c r="Q5" s="225"/>
      <c r="R5" s="225"/>
      <c r="S5" s="225"/>
      <c r="T5" s="9"/>
      <c r="U5" s="10"/>
      <c r="V5" s="10"/>
      <c r="W5" s="10"/>
      <c r="X5" s="10"/>
      <c r="Y5" s="10"/>
      <c r="Z5" s="10"/>
    </row>
    <row r="6" spans="1:26" ht="28.35" customHeight="1" x14ac:dyDescent="0.25">
      <c r="A6" s="14"/>
      <c r="B6" s="15" t="s">
        <v>6</v>
      </c>
      <c r="C6" s="228" t="str">
        <f>Januar!C6</f>
        <v>Musterfirma</v>
      </c>
      <c r="D6" s="228"/>
      <c r="E6" s="228"/>
      <c r="F6" s="228"/>
      <c r="G6" s="228"/>
      <c r="H6" s="228"/>
      <c r="I6" s="228"/>
      <c r="J6" s="228"/>
      <c r="K6" s="228"/>
      <c r="L6" s="20"/>
      <c r="M6" s="20"/>
      <c r="N6" s="21"/>
      <c r="O6" s="21"/>
      <c r="P6" s="22"/>
      <c r="Q6" s="6"/>
      <c r="R6" s="7"/>
      <c r="S6" s="8"/>
      <c r="T6" s="9"/>
      <c r="U6" s="10"/>
      <c r="V6" s="10"/>
      <c r="W6" s="10"/>
      <c r="X6" s="10"/>
      <c r="Y6" s="10"/>
      <c r="Z6" s="10"/>
    </row>
    <row r="7" spans="1:26" ht="28.35" customHeight="1" x14ac:dyDescent="0.4">
      <c r="A7" s="14"/>
      <c r="B7" s="217" t="s">
        <v>8</v>
      </c>
      <c r="C7" s="217"/>
      <c r="D7" s="217"/>
      <c r="E7" s="217"/>
      <c r="F7" s="300">
        <f>Januar!F7</f>
        <v>2015</v>
      </c>
      <c r="G7" s="260" t="s">
        <v>73</v>
      </c>
      <c r="H7" s="260"/>
      <c r="I7" s="260"/>
      <c r="J7" s="260"/>
      <c r="K7" s="25"/>
      <c r="L7" s="219" t="s">
        <v>10</v>
      </c>
      <c r="M7" s="219"/>
      <c r="N7" s="219"/>
      <c r="O7" s="26"/>
      <c r="P7" s="26"/>
      <c r="Q7" s="6"/>
      <c r="R7" s="7"/>
      <c r="S7" s="8"/>
      <c r="T7" s="9"/>
      <c r="U7" s="10"/>
      <c r="V7" s="10"/>
      <c r="W7" s="10"/>
      <c r="X7" s="10"/>
      <c r="Y7" s="10"/>
      <c r="Z7" s="10"/>
    </row>
    <row r="8" spans="1:26" ht="14.1" customHeight="1" x14ac:dyDescent="0.25">
      <c r="B8" s="27"/>
      <c r="C8" s="28"/>
      <c r="D8" s="28"/>
      <c r="E8" s="28"/>
      <c r="F8" s="29"/>
      <c r="G8" s="30"/>
      <c r="H8" s="22"/>
      <c r="I8" s="31"/>
      <c r="J8" s="31"/>
      <c r="K8" s="31"/>
      <c r="L8" s="31"/>
      <c r="M8" s="31"/>
      <c r="N8" s="32"/>
      <c r="O8" s="26"/>
      <c r="P8" s="26"/>
      <c r="Q8" s="6"/>
      <c r="R8" s="7"/>
      <c r="S8" s="8"/>
      <c r="T8" s="9"/>
      <c r="U8" s="10"/>
      <c r="V8" s="10"/>
      <c r="W8" s="10"/>
      <c r="X8" s="10"/>
      <c r="Y8" s="10"/>
      <c r="Z8" s="10"/>
    </row>
    <row r="9" spans="1:26" ht="28.35" customHeight="1" x14ac:dyDescent="0.2">
      <c r="B9" s="33"/>
      <c r="C9" s="220" t="s">
        <v>11</v>
      </c>
      <c r="D9" s="220"/>
      <c r="E9" s="221" t="s">
        <v>12</v>
      </c>
      <c r="F9" s="221"/>
      <c r="G9" s="221"/>
      <c r="H9" s="221"/>
      <c r="I9" s="221"/>
      <c r="J9" s="222" t="s">
        <v>13</v>
      </c>
      <c r="K9" s="222"/>
      <c r="L9" s="34"/>
      <c r="M9" s="34"/>
      <c r="N9" s="34"/>
      <c r="O9" s="22"/>
      <c r="P9" s="22"/>
      <c r="Q9" s="6"/>
      <c r="R9" s="8"/>
      <c r="S9" s="8"/>
      <c r="T9" s="9"/>
      <c r="U9" s="10"/>
      <c r="V9" s="10"/>
      <c r="W9" s="10"/>
      <c r="X9" s="10"/>
      <c r="Y9" s="10"/>
      <c r="Z9" s="10"/>
    </row>
    <row r="10" spans="1:26" s="48" customFormat="1" ht="33.950000000000003" customHeight="1" x14ac:dyDescent="0.2">
      <c r="A10" s="1"/>
      <c r="B10" s="35"/>
      <c r="C10" s="36" t="s">
        <v>14</v>
      </c>
      <c r="D10" s="37" t="s">
        <v>15</v>
      </c>
      <c r="E10" s="38" t="s">
        <v>16</v>
      </c>
      <c r="F10" s="38" t="s">
        <v>17</v>
      </c>
      <c r="G10" s="38" t="s">
        <v>18</v>
      </c>
      <c r="H10" s="38" t="str">
        <f>Januar!H10</f>
        <v>…</v>
      </c>
      <c r="I10" s="90" t="str">
        <f>Januar!I10</f>
        <v>…</v>
      </c>
      <c r="J10" s="41" t="s">
        <v>20</v>
      </c>
      <c r="K10" s="42" t="s">
        <v>21</v>
      </c>
      <c r="L10" s="43" t="s">
        <v>22</v>
      </c>
      <c r="M10" s="43" t="str">
        <f>Januar!M10</f>
        <v>…</v>
      </c>
      <c r="N10" s="91" t="str">
        <f>Januar!N10</f>
        <v>…</v>
      </c>
      <c r="O10" s="46"/>
      <c r="P10" s="46"/>
      <c r="Q10" s="215" t="s">
        <v>23</v>
      </c>
      <c r="R10" s="215"/>
      <c r="S10" s="215"/>
      <c r="T10" s="215"/>
      <c r="U10" s="47"/>
      <c r="V10" s="47"/>
      <c r="W10" s="47"/>
      <c r="X10" s="47"/>
      <c r="Y10" s="47"/>
      <c r="Z10" s="47"/>
    </row>
    <row r="11" spans="1:26" s="48" customFormat="1" ht="33.950000000000003" customHeight="1" x14ac:dyDescent="0.2">
      <c r="A11" s="1"/>
      <c r="B11" s="49" t="s">
        <v>24</v>
      </c>
      <c r="C11" s="50" t="s">
        <v>25</v>
      </c>
      <c r="D11" s="51" t="s">
        <v>25</v>
      </c>
      <c r="E11" s="50" t="s">
        <v>25</v>
      </c>
      <c r="F11" s="50" t="s">
        <v>25</v>
      </c>
      <c r="G11" s="50" t="s">
        <v>25</v>
      </c>
      <c r="H11" s="50" t="s">
        <v>25</v>
      </c>
      <c r="I11" s="51" t="s">
        <v>25</v>
      </c>
      <c r="J11" s="50" t="s">
        <v>25</v>
      </c>
      <c r="K11" s="51" t="s">
        <v>26</v>
      </c>
      <c r="L11" s="52" t="s">
        <v>27</v>
      </c>
      <c r="M11" s="50" t="str">
        <f>Januar!M11</f>
        <v>…</v>
      </c>
      <c r="N11" s="92" t="str">
        <f>Januar!N11</f>
        <v>…</v>
      </c>
      <c r="O11" s="46"/>
      <c r="P11" s="46"/>
      <c r="Q11" s="55"/>
      <c r="R11" s="55"/>
      <c r="S11" s="56"/>
      <c r="T11" s="57"/>
      <c r="U11" s="47"/>
      <c r="V11" s="47"/>
      <c r="W11" s="47"/>
      <c r="X11" s="47"/>
      <c r="Y11" s="47"/>
      <c r="Z11" s="47"/>
    </row>
    <row r="12" spans="1:26" ht="25.5" customHeight="1" x14ac:dyDescent="0.2">
      <c r="B12" s="58" t="s">
        <v>28</v>
      </c>
      <c r="C12" s="59">
        <v>5</v>
      </c>
      <c r="D12" s="60">
        <v>15</v>
      </c>
      <c r="E12" s="59">
        <v>1</v>
      </c>
      <c r="F12" s="59">
        <v>1</v>
      </c>
      <c r="G12" s="59">
        <v>1</v>
      </c>
      <c r="H12" s="59">
        <v>1</v>
      </c>
      <c r="I12" s="60">
        <v>1</v>
      </c>
      <c r="J12" s="258">
        <f t="shared" ref="J12:J42" si="0">IF(SUM(C12:I12)=0,"",SUM(C12:I12))</f>
        <v>25</v>
      </c>
      <c r="K12" s="261">
        <f t="shared" ref="K12:K43" si="1">IF((E12+F12+G12+H12+I12)=0,IF(C12+D12=0,"",1),(C12+D12)/(C12+D12+E12+F12+G12+H12+I12))</f>
        <v>0.8</v>
      </c>
      <c r="L12" s="93">
        <v>335800</v>
      </c>
      <c r="M12" s="62"/>
      <c r="N12" s="63"/>
      <c r="O12" s="22"/>
      <c r="P12" s="22"/>
      <c r="Q12" s="215" t="s">
        <v>29</v>
      </c>
      <c r="R12" s="215"/>
      <c r="S12" s="215"/>
      <c r="T12" s="215"/>
      <c r="U12" s="10"/>
      <c r="V12" s="10"/>
      <c r="W12" s="10"/>
      <c r="X12" s="10"/>
      <c r="Y12" s="10"/>
      <c r="Z12" s="10"/>
    </row>
    <row r="13" spans="1:26" ht="25.5" customHeight="1" x14ac:dyDescent="0.2">
      <c r="B13" s="58" t="s">
        <v>30</v>
      </c>
      <c r="C13" s="64">
        <v>7</v>
      </c>
      <c r="D13" s="65">
        <v>8</v>
      </c>
      <c r="E13" s="64">
        <v>1</v>
      </c>
      <c r="F13" s="64">
        <v>1</v>
      </c>
      <c r="G13" s="64">
        <v>1</v>
      </c>
      <c r="H13" s="64">
        <v>1</v>
      </c>
      <c r="I13" s="65">
        <v>1</v>
      </c>
      <c r="J13" s="262">
        <f t="shared" si="0"/>
        <v>20</v>
      </c>
      <c r="K13" s="259">
        <f t="shared" si="1"/>
        <v>0.75</v>
      </c>
      <c r="L13" s="96">
        <v>337600</v>
      </c>
      <c r="M13" s="67"/>
      <c r="N13" s="68"/>
      <c r="O13" s="22"/>
      <c r="P13" s="22"/>
      <c r="Q13" s="69"/>
      <c r="R13" s="9"/>
      <c r="S13" s="9"/>
      <c r="T13" s="9"/>
      <c r="U13" s="10"/>
      <c r="V13" s="10"/>
      <c r="W13" s="10"/>
      <c r="X13" s="10"/>
      <c r="Y13" s="10"/>
      <c r="Z13" s="10"/>
    </row>
    <row r="14" spans="1:26" ht="25.5" customHeight="1" x14ac:dyDescent="0.2">
      <c r="B14" s="58" t="s">
        <v>31</v>
      </c>
      <c r="C14" s="59"/>
      <c r="D14" s="104"/>
      <c r="E14" s="105"/>
      <c r="F14" s="105"/>
      <c r="G14" s="105"/>
      <c r="H14" s="59"/>
      <c r="I14" s="60"/>
      <c r="J14" s="258" t="str">
        <f t="shared" si="0"/>
        <v/>
      </c>
      <c r="K14" s="261" t="str">
        <f t="shared" si="1"/>
        <v/>
      </c>
      <c r="L14" s="61"/>
      <c r="M14" s="62"/>
      <c r="N14" s="63"/>
      <c r="O14" s="22"/>
      <c r="P14" s="22"/>
      <c r="Q14" s="70"/>
      <c r="R14" s="9"/>
      <c r="S14" s="9"/>
      <c r="T14" s="9"/>
      <c r="U14" s="10"/>
      <c r="V14" s="10"/>
      <c r="W14" s="10"/>
      <c r="X14" s="10"/>
      <c r="Y14" s="10"/>
      <c r="Z14" s="10"/>
    </row>
    <row r="15" spans="1:26" ht="25.5" customHeight="1" x14ac:dyDescent="0.2">
      <c r="B15" s="58" t="s">
        <v>32</v>
      </c>
      <c r="C15" s="64"/>
      <c r="D15" s="101"/>
      <c r="E15" s="102"/>
      <c r="F15" s="102"/>
      <c r="G15" s="102"/>
      <c r="H15" s="64"/>
      <c r="I15" s="65"/>
      <c r="J15" s="262" t="str">
        <f t="shared" si="0"/>
        <v/>
      </c>
      <c r="K15" s="259" t="str">
        <f t="shared" si="1"/>
        <v/>
      </c>
      <c r="L15" s="66"/>
      <c r="M15" s="67"/>
      <c r="N15" s="68"/>
      <c r="O15" s="22"/>
      <c r="P15" s="22"/>
      <c r="Q15" s="71"/>
    </row>
    <row r="16" spans="1:26" ht="25.5" customHeight="1" x14ac:dyDescent="0.2">
      <c r="B16" s="58" t="s">
        <v>33</v>
      </c>
      <c r="C16" s="59"/>
      <c r="D16" s="104"/>
      <c r="E16" s="105"/>
      <c r="F16" s="105"/>
      <c r="G16" s="105"/>
      <c r="H16" s="59"/>
      <c r="I16" s="60"/>
      <c r="J16" s="258" t="str">
        <f t="shared" si="0"/>
        <v/>
      </c>
      <c r="K16" s="261" t="str">
        <f t="shared" si="1"/>
        <v/>
      </c>
      <c r="L16" s="61"/>
      <c r="M16" s="62"/>
      <c r="N16" s="63"/>
      <c r="O16" s="22"/>
      <c r="P16" s="11"/>
    </row>
    <row r="17" spans="2:19" ht="25.5" customHeight="1" x14ac:dyDescent="0.2">
      <c r="B17" s="58" t="s">
        <v>34</v>
      </c>
      <c r="C17" s="64"/>
      <c r="D17" s="101"/>
      <c r="E17" s="102"/>
      <c r="F17" s="102"/>
      <c r="G17" s="102"/>
      <c r="H17" s="64"/>
      <c r="I17" s="65"/>
      <c r="J17" s="262" t="str">
        <f t="shared" si="0"/>
        <v/>
      </c>
      <c r="K17" s="259" t="str">
        <f t="shared" si="1"/>
        <v/>
      </c>
      <c r="L17" s="66"/>
      <c r="M17" s="67"/>
      <c r="N17" s="68"/>
      <c r="O17" s="22"/>
      <c r="P17" s="11"/>
    </row>
    <row r="18" spans="2:19" ht="25.5" customHeight="1" x14ac:dyDescent="0.2">
      <c r="B18" s="58" t="s">
        <v>35</v>
      </c>
      <c r="C18" s="59"/>
      <c r="D18" s="104"/>
      <c r="E18" s="105"/>
      <c r="F18" s="105"/>
      <c r="G18" s="105"/>
      <c r="H18" s="59"/>
      <c r="I18" s="60"/>
      <c r="J18" s="258" t="str">
        <f t="shared" si="0"/>
        <v/>
      </c>
      <c r="K18" s="261" t="str">
        <f t="shared" si="1"/>
        <v/>
      </c>
      <c r="L18" s="61"/>
      <c r="M18" s="62"/>
      <c r="N18" s="63"/>
      <c r="O18" s="22"/>
      <c r="P18" s="11"/>
    </row>
    <row r="19" spans="2:19" ht="25.5" customHeight="1" x14ac:dyDescent="0.25">
      <c r="B19" s="58" t="s">
        <v>36</v>
      </c>
      <c r="C19" s="64"/>
      <c r="D19" s="101"/>
      <c r="E19" s="102"/>
      <c r="F19" s="102"/>
      <c r="G19" s="102"/>
      <c r="H19" s="64"/>
      <c r="I19" s="65"/>
      <c r="J19" s="262" t="str">
        <f t="shared" si="0"/>
        <v/>
      </c>
      <c r="K19" s="259" t="str">
        <f t="shared" si="1"/>
        <v/>
      </c>
      <c r="L19" s="66"/>
      <c r="M19" s="67"/>
      <c r="N19" s="68"/>
      <c r="O19" s="22"/>
      <c r="P19" s="22"/>
      <c r="Q19" s="72"/>
      <c r="R19" s="2"/>
      <c r="S19" s="3"/>
    </row>
    <row r="20" spans="2:19" ht="25.5" customHeight="1" x14ac:dyDescent="0.2">
      <c r="B20" s="58" t="s">
        <v>37</v>
      </c>
      <c r="C20" s="59"/>
      <c r="D20" s="104"/>
      <c r="E20" s="105"/>
      <c r="F20" s="105"/>
      <c r="G20" s="105"/>
      <c r="H20" s="59"/>
      <c r="I20" s="60"/>
      <c r="J20" s="258" t="str">
        <f t="shared" si="0"/>
        <v/>
      </c>
      <c r="K20" s="261" t="str">
        <f t="shared" si="1"/>
        <v/>
      </c>
      <c r="L20" s="61"/>
      <c r="M20" s="62"/>
      <c r="N20" s="63"/>
      <c r="O20" s="22"/>
      <c r="P20" s="22"/>
      <c r="Q20" s="2"/>
      <c r="R20" s="2"/>
      <c r="S20" s="3"/>
    </row>
    <row r="21" spans="2:19" ht="25.5" customHeight="1" x14ac:dyDescent="0.2">
      <c r="B21" s="58" t="s">
        <v>38</v>
      </c>
      <c r="C21" s="64"/>
      <c r="D21" s="101"/>
      <c r="E21" s="102"/>
      <c r="F21" s="102"/>
      <c r="G21" s="102"/>
      <c r="H21" s="64"/>
      <c r="I21" s="65"/>
      <c r="J21" s="262" t="str">
        <f t="shared" si="0"/>
        <v/>
      </c>
      <c r="K21" s="259" t="str">
        <f t="shared" si="1"/>
        <v/>
      </c>
      <c r="L21" s="66"/>
      <c r="M21" s="67"/>
      <c r="N21" s="68"/>
      <c r="O21" s="22"/>
      <c r="P21" s="22"/>
      <c r="Q21" s="2"/>
      <c r="R21" s="2"/>
      <c r="S21" s="3"/>
    </row>
    <row r="22" spans="2:19" ht="25.5" customHeight="1" x14ac:dyDescent="0.2">
      <c r="B22" s="58" t="s">
        <v>39</v>
      </c>
      <c r="C22" s="59"/>
      <c r="D22" s="104"/>
      <c r="E22" s="105"/>
      <c r="F22" s="105"/>
      <c r="G22" s="105"/>
      <c r="H22" s="59"/>
      <c r="I22" s="60"/>
      <c r="J22" s="258" t="str">
        <f t="shared" si="0"/>
        <v/>
      </c>
      <c r="K22" s="261" t="str">
        <f t="shared" si="1"/>
        <v/>
      </c>
      <c r="L22" s="61"/>
      <c r="M22" s="62"/>
      <c r="N22" s="63"/>
      <c r="O22" s="22"/>
      <c r="P22" s="22"/>
      <c r="Q22" s="2"/>
      <c r="R22" s="2"/>
      <c r="S22" s="3"/>
    </row>
    <row r="23" spans="2:19" ht="25.5" customHeight="1" x14ac:dyDescent="0.2">
      <c r="B23" s="58" t="s">
        <v>40</v>
      </c>
      <c r="C23" s="64"/>
      <c r="D23" s="101"/>
      <c r="E23" s="102"/>
      <c r="F23" s="102"/>
      <c r="G23" s="102"/>
      <c r="H23" s="64"/>
      <c r="I23" s="65"/>
      <c r="J23" s="262" t="str">
        <f t="shared" si="0"/>
        <v/>
      </c>
      <c r="K23" s="259" t="str">
        <f t="shared" si="1"/>
        <v/>
      </c>
      <c r="L23" s="66"/>
      <c r="M23" s="67"/>
      <c r="N23" s="68"/>
      <c r="O23" s="22"/>
      <c r="P23" s="22"/>
      <c r="Q23" s="2"/>
      <c r="R23" s="2"/>
      <c r="S23" s="3"/>
    </row>
    <row r="24" spans="2:19" ht="25.5" customHeight="1" x14ac:dyDescent="0.2">
      <c r="B24" s="58" t="s">
        <v>41</v>
      </c>
      <c r="C24" s="59"/>
      <c r="D24" s="104"/>
      <c r="E24" s="105"/>
      <c r="F24" s="105"/>
      <c r="G24" s="105"/>
      <c r="H24" s="59"/>
      <c r="I24" s="60"/>
      <c r="J24" s="258" t="str">
        <f t="shared" si="0"/>
        <v/>
      </c>
      <c r="K24" s="261" t="str">
        <f t="shared" si="1"/>
        <v/>
      </c>
      <c r="L24" s="61"/>
      <c r="M24" s="62"/>
      <c r="N24" s="63"/>
      <c r="O24" s="22"/>
      <c r="P24" s="22"/>
      <c r="Q24" s="2"/>
      <c r="R24" s="2"/>
      <c r="S24" s="3"/>
    </row>
    <row r="25" spans="2:19" ht="25.5" customHeight="1" x14ac:dyDescent="0.2">
      <c r="B25" s="58" t="s">
        <v>42</v>
      </c>
      <c r="C25" s="64"/>
      <c r="D25" s="101"/>
      <c r="E25" s="102"/>
      <c r="F25" s="102"/>
      <c r="G25" s="102"/>
      <c r="H25" s="64"/>
      <c r="I25" s="65"/>
      <c r="J25" s="262" t="str">
        <f t="shared" si="0"/>
        <v/>
      </c>
      <c r="K25" s="259" t="str">
        <f t="shared" si="1"/>
        <v/>
      </c>
      <c r="L25" s="66"/>
      <c r="M25" s="67"/>
      <c r="N25" s="68"/>
      <c r="O25" s="22"/>
      <c r="P25" s="22"/>
      <c r="Q25" s="2"/>
      <c r="R25" s="2"/>
      <c r="S25" s="3"/>
    </row>
    <row r="26" spans="2:19" ht="25.5" customHeight="1" x14ac:dyDescent="0.2">
      <c r="B26" s="58" t="s">
        <v>43</v>
      </c>
      <c r="C26" s="59"/>
      <c r="D26" s="104"/>
      <c r="E26" s="105"/>
      <c r="F26" s="105"/>
      <c r="G26" s="105"/>
      <c r="H26" s="59"/>
      <c r="I26" s="60"/>
      <c r="J26" s="258" t="str">
        <f t="shared" si="0"/>
        <v/>
      </c>
      <c r="K26" s="261" t="str">
        <f t="shared" si="1"/>
        <v/>
      </c>
      <c r="L26" s="61"/>
      <c r="M26" s="62"/>
      <c r="N26" s="63"/>
      <c r="O26" s="22"/>
      <c r="P26" s="22"/>
      <c r="Q26" s="2"/>
      <c r="R26" s="2"/>
      <c r="S26" s="3"/>
    </row>
    <row r="27" spans="2:19" ht="25.5" customHeight="1" x14ac:dyDescent="0.2">
      <c r="B27" s="58" t="s">
        <v>44</v>
      </c>
      <c r="C27" s="64"/>
      <c r="D27" s="101"/>
      <c r="E27" s="102"/>
      <c r="F27" s="102"/>
      <c r="G27" s="102"/>
      <c r="H27" s="64"/>
      <c r="I27" s="65"/>
      <c r="J27" s="262" t="str">
        <f t="shared" si="0"/>
        <v/>
      </c>
      <c r="K27" s="259" t="str">
        <f t="shared" si="1"/>
        <v/>
      </c>
      <c r="L27" s="66"/>
      <c r="M27" s="67"/>
      <c r="N27" s="68"/>
      <c r="O27" s="22"/>
      <c r="P27" s="22"/>
      <c r="Q27" s="2"/>
      <c r="R27" s="2"/>
      <c r="S27" s="3"/>
    </row>
    <row r="28" spans="2:19" ht="25.5" customHeight="1" x14ac:dyDescent="0.2">
      <c r="B28" s="58" t="s">
        <v>45</v>
      </c>
      <c r="C28" s="59"/>
      <c r="D28" s="104"/>
      <c r="E28" s="105"/>
      <c r="F28" s="105"/>
      <c r="G28" s="105"/>
      <c r="H28" s="59"/>
      <c r="I28" s="60"/>
      <c r="J28" s="258" t="str">
        <f t="shared" si="0"/>
        <v/>
      </c>
      <c r="K28" s="261" t="str">
        <f t="shared" si="1"/>
        <v/>
      </c>
      <c r="L28" s="61"/>
      <c r="M28" s="62"/>
      <c r="N28" s="63"/>
      <c r="O28" s="22"/>
      <c r="P28" s="22"/>
      <c r="Q28" s="2"/>
      <c r="R28" s="2"/>
      <c r="S28" s="3"/>
    </row>
    <row r="29" spans="2:19" ht="25.5" customHeight="1" x14ac:dyDescent="0.2">
      <c r="B29" s="58" t="s">
        <v>46</v>
      </c>
      <c r="C29" s="64"/>
      <c r="D29" s="101"/>
      <c r="E29" s="102"/>
      <c r="F29" s="102"/>
      <c r="G29" s="102"/>
      <c r="H29" s="64"/>
      <c r="I29" s="65"/>
      <c r="J29" s="262" t="str">
        <f t="shared" si="0"/>
        <v/>
      </c>
      <c r="K29" s="259" t="str">
        <f t="shared" si="1"/>
        <v/>
      </c>
      <c r="L29" s="66"/>
      <c r="M29" s="67"/>
      <c r="N29" s="68"/>
      <c r="O29" s="22"/>
      <c r="P29" s="22"/>
      <c r="Q29" s="2"/>
      <c r="R29" s="2"/>
      <c r="S29" s="3"/>
    </row>
    <row r="30" spans="2:19" ht="25.5" customHeight="1" x14ac:dyDescent="0.2">
      <c r="B30" s="58" t="s">
        <v>47</v>
      </c>
      <c r="C30" s="59"/>
      <c r="D30" s="104"/>
      <c r="E30" s="105"/>
      <c r="F30" s="105"/>
      <c r="G30" s="105"/>
      <c r="H30" s="59"/>
      <c r="I30" s="60"/>
      <c r="J30" s="258" t="str">
        <f t="shared" si="0"/>
        <v/>
      </c>
      <c r="K30" s="261" t="str">
        <f t="shared" si="1"/>
        <v/>
      </c>
      <c r="L30" s="61"/>
      <c r="M30" s="62"/>
      <c r="N30" s="63"/>
      <c r="O30" s="22"/>
      <c r="P30" s="22"/>
      <c r="Q30" s="2"/>
      <c r="R30" s="2"/>
      <c r="S30" s="3"/>
    </row>
    <row r="31" spans="2:19" ht="25.5" customHeight="1" x14ac:dyDescent="0.2">
      <c r="B31" s="58" t="s">
        <v>48</v>
      </c>
      <c r="C31" s="64"/>
      <c r="D31" s="101"/>
      <c r="E31" s="102"/>
      <c r="F31" s="102"/>
      <c r="G31" s="102"/>
      <c r="H31" s="64"/>
      <c r="I31" s="65"/>
      <c r="J31" s="262" t="str">
        <f t="shared" si="0"/>
        <v/>
      </c>
      <c r="K31" s="259" t="str">
        <f t="shared" si="1"/>
        <v/>
      </c>
      <c r="L31" s="66"/>
      <c r="M31" s="67"/>
      <c r="N31" s="68"/>
      <c r="O31" s="22"/>
      <c r="P31" s="22"/>
      <c r="Q31" s="2"/>
      <c r="R31" s="2"/>
      <c r="S31" s="3"/>
    </row>
    <row r="32" spans="2:19" ht="25.5" customHeight="1" x14ac:dyDescent="0.2">
      <c r="B32" s="58" t="s">
        <v>49</v>
      </c>
      <c r="C32" s="59"/>
      <c r="D32" s="104"/>
      <c r="E32" s="105"/>
      <c r="F32" s="105"/>
      <c r="G32" s="105"/>
      <c r="H32" s="59"/>
      <c r="I32" s="60"/>
      <c r="J32" s="258" t="str">
        <f t="shared" si="0"/>
        <v/>
      </c>
      <c r="K32" s="261" t="str">
        <f t="shared" si="1"/>
        <v/>
      </c>
      <c r="L32" s="61"/>
      <c r="M32" s="62"/>
      <c r="N32" s="63"/>
      <c r="O32" s="22"/>
      <c r="P32" s="22"/>
      <c r="Q32" s="2"/>
      <c r="R32" s="2"/>
      <c r="S32" s="3"/>
    </row>
    <row r="33" spans="1:19" ht="25.5" customHeight="1" x14ac:dyDescent="0.2">
      <c r="B33" s="58" t="s">
        <v>50</v>
      </c>
      <c r="C33" s="64"/>
      <c r="D33" s="101"/>
      <c r="E33" s="102"/>
      <c r="F33" s="102"/>
      <c r="G33" s="102"/>
      <c r="H33" s="64"/>
      <c r="I33" s="65"/>
      <c r="J33" s="262" t="str">
        <f t="shared" si="0"/>
        <v/>
      </c>
      <c r="K33" s="259" t="str">
        <f t="shared" si="1"/>
        <v/>
      </c>
      <c r="L33" s="66"/>
      <c r="M33" s="67"/>
      <c r="N33" s="68"/>
      <c r="O33" s="22"/>
      <c r="P33" s="22"/>
      <c r="Q33" s="2"/>
      <c r="R33" s="2"/>
      <c r="S33" s="3"/>
    </row>
    <row r="34" spans="1:19" ht="25.5" customHeight="1" x14ac:dyDescent="0.2">
      <c r="B34" s="58" t="s">
        <v>51</v>
      </c>
      <c r="C34" s="59"/>
      <c r="D34" s="104"/>
      <c r="E34" s="105"/>
      <c r="F34" s="105"/>
      <c r="G34" s="105"/>
      <c r="H34" s="59"/>
      <c r="I34" s="60"/>
      <c r="J34" s="258" t="str">
        <f t="shared" si="0"/>
        <v/>
      </c>
      <c r="K34" s="261" t="str">
        <f t="shared" si="1"/>
        <v/>
      </c>
      <c r="L34" s="61"/>
      <c r="M34" s="62"/>
      <c r="N34" s="63"/>
      <c r="O34" s="22"/>
      <c r="P34" s="22"/>
      <c r="Q34" s="2"/>
      <c r="R34" s="2"/>
      <c r="S34" s="3"/>
    </row>
    <row r="35" spans="1:19" ht="25.5" customHeight="1" x14ac:dyDescent="0.2">
      <c r="B35" s="58" t="s">
        <v>52</v>
      </c>
      <c r="C35" s="64"/>
      <c r="D35" s="101"/>
      <c r="E35" s="102"/>
      <c r="F35" s="102"/>
      <c r="G35" s="102"/>
      <c r="H35" s="64"/>
      <c r="I35" s="65"/>
      <c r="J35" s="262" t="str">
        <f t="shared" si="0"/>
        <v/>
      </c>
      <c r="K35" s="259" t="str">
        <f t="shared" si="1"/>
        <v/>
      </c>
      <c r="L35" s="66"/>
      <c r="M35" s="67"/>
      <c r="N35" s="68"/>
      <c r="O35" s="22"/>
      <c r="P35" s="22"/>
      <c r="Q35" s="2"/>
      <c r="R35" s="2"/>
      <c r="S35" s="3"/>
    </row>
    <row r="36" spans="1:19" ht="25.5" customHeight="1" x14ac:dyDescent="0.2">
      <c r="B36" s="58" t="s">
        <v>53</v>
      </c>
      <c r="C36" s="59"/>
      <c r="D36" s="104"/>
      <c r="E36" s="105"/>
      <c r="F36" s="105"/>
      <c r="G36" s="105"/>
      <c r="H36" s="59"/>
      <c r="I36" s="60"/>
      <c r="J36" s="258" t="str">
        <f t="shared" si="0"/>
        <v/>
      </c>
      <c r="K36" s="261" t="str">
        <f t="shared" si="1"/>
        <v/>
      </c>
      <c r="L36" s="61"/>
      <c r="M36" s="62"/>
      <c r="N36" s="63"/>
      <c r="O36" s="22"/>
      <c r="P36" s="22"/>
      <c r="Q36" s="2"/>
      <c r="R36" s="2"/>
      <c r="S36" s="3"/>
    </row>
    <row r="37" spans="1:19" ht="25.5" customHeight="1" x14ac:dyDescent="0.2">
      <c r="B37" s="58" t="s">
        <v>54</v>
      </c>
      <c r="C37" s="64"/>
      <c r="D37" s="101"/>
      <c r="E37" s="102"/>
      <c r="F37" s="102"/>
      <c r="G37" s="102"/>
      <c r="H37" s="64"/>
      <c r="I37" s="65"/>
      <c r="J37" s="262" t="str">
        <f t="shared" si="0"/>
        <v/>
      </c>
      <c r="K37" s="259" t="str">
        <f t="shared" si="1"/>
        <v/>
      </c>
      <c r="L37" s="66"/>
      <c r="M37" s="67"/>
      <c r="N37" s="68"/>
      <c r="O37" s="22"/>
      <c r="P37" s="22"/>
      <c r="Q37" s="2"/>
      <c r="R37" s="2"/>
      <c r="S37" s="3"/>
    </row>
    <row r="38" spans="1:19" ht="25.5" customHeight="1" x14ac:dyDescent="0.2">
      <c r="B38" s="58" t="s">
        <v>55</v>
      </c>
      <c r="C38" s="59"/>
      <c r="D38" s="104"/>
      <c r="E38" s="105"/>
      <c r="F38" s="105"/>
      <c r="G38" s="105"/>
      <c r="H38" s="59"/>
      <c r="I38" s="60"/>
      <c r="J38" s="258" t="str">
        <f t="shared" si="0"/>
        <v/>
      </c>
      <c r="K38" s="261" t="str">
        <f t="shared" si="1"/>
        <v/>
      </c>
      <c r="L38" s="61"/>
      <c r="M38" s="62"/>
      <c r="N38" s="63"/>
      <c r="O38" s="22"/>
      <c r="P38" s="22"/>
      <c r="Q38" s="2"/>
      <c r="R38" s="2"/>
      <c r="S38" s="3"/>
    </row>
    <row r="39" spans="1:19" ht="25.5" customHeight="1" x14ac:dyDescent="0.2">
      <c r="B39" s="58" t="s">
        <v>56</v>
      </c>
      <c r="C39" s="64"/>
      <c r="D39" s="101"/>
      <c r="E39" s="102"/>
      <c r="F39" s="102"/>
      <c r="G39" s="102"/>
      <c r="H39" s="64"/>
      <c r="I39" s="65"/>
      <c r="J39" s="262" t="str">
        <f t="shared" si="0"/>
        <v/>
      </c>
      <c r="K39" s="259" t="str">
        <f t="shared" si="1"/>
        <v/>
      </c>
      <c r="L39" s="66"/>
      <c r="M39" s="67"/>
      <c r="N39" s="68"/>
      <c r="O39" s="22"/>
      <c r="P39" s="22"/>
      <c r="Q39" s="2"/>
      <c r="R39" s="2"/>
      <c r="S39" s="3"/>
    </row>
    <row r="40" spans="1:19" ht="25.5" customHeight="1" x14ac:dyDescent="0.2">
      <c r="B40" s="58" t="s">
        <v>57</v>
      </c>
      <c r="C40" s="59"/>
      <c r="D40" s="104"/>
      <c r="E40" s="105"/>
      <c r="F40" s="105"/>
      <c r="G40" s="105"/>
      <c r="H40" s="59"/>
      <c r="I40" s="60"/>
      <c r="J40" s="258" t="str">
        <f t="shared" si="0"/>
        <v/>
      </c>
      <c r="K40" s="261" t="str">
        <f t="shared" si="1"/>
        <v/>
      </c>
      <c r="L40" s="61"/>
      <c r="M40" s="62"/>
      <c r="N40" s="63"/>
      <c r="O40" s="22"/>
      <c r="P40" s="22"/>
      <c r="Q40" s="2"/>
      <c r="R40" s="2"/>
      <c r="S40" s="3"/>
    </row>
    <row r="41" spans="1:19" ht="25.5" customHeight="1" x14ac:dyDescent="0.2">
      <c r="B41" s="58" t="s">
        <v>58</v>
      </c>
      <c r="C41" s="64"/>
      <c r="D41" s="101"/>
      <c r="E41" s="102"/>
      <c r="F41" s="102"/>
      <c r="G41" s="102"/>
      <c r="H41" s="64"/>
      <c r="I41" s="65"/>
      <c r="J41" s="262" t="str">
        <f t="shared" si="0"/>
        <v/>
      </c>
      <c r="K41" s="259" t="str">
        <f t="shared" si="1"/>
        <v/>
      </c>
      <c r="L41" s="66"/>
      <c r="M41" s="67"/>
      <c r="N41" s="68"/>
      <c r="O41" s="22"/>
      <c r="P41" s="22"/>
      <c r="Q41" s="2"/>
      <c r="R41" s="2"/>
      <c r="S41" s="3"/>
    </row>
    <row r="42" spans="1:19" ht="25.5" customHeight="1" x14ac:dyDescent="0.2">
      <c r="B42" s="73" t="s">
        <v>59</v>
      </c>
      <c r="C42" s="74"/>
      <c r="D42" s="104"/>
      <c r="E42" s="105"/>
      <c r="F42" s="105"/>
      <c r="G42" s="105"/>
      <c r="H42" s="74"/>
      <c r="I42" s="75"/>
      <c r="J42" s="263" t="str">
        <f t="shared" si="0"/>
        <v/>
      </c>
      <c r="K42" s="261" t="str">
        <f t="shared" si="1"/>
        <v/>
      </c>
      <c r="L42" s="93">
        <v>389800</v>
      </c>
      <c r="M42" s="76"/>
      <c r="N42" s="77"/>
      <c r="O42" s="22"/>
      <c r="P42" s="22"/>
      <c r="Q42" s="2"/>
      <c r="R42" s="2"/>
      <c r="S42" s="3"/>
    </row>
    <row r="43" spans="1:19" ht="25.5" customHeight="1" x14ac:dyDescent="0.2">
      <c r="B43" s="266" t="s">
        <v>60</v>
      </c>
      <c r="C43" s="267">
        <f t="shared" ref="C43:J43" si="2">IF(SUM(C12:C42)=0,"",SUM(C12:C42))</f>
        <v>12</v>
      </c>
      <c r="D43" s="301">
        <f t="shared" si="2"/>
        <v>23</v>
      </c>
      <c r="E43" s="268">
        <f t="shared" si="2"/>
        <v>2</v>
      </c>
      <c r="F43" s="269">
        <f t="shared" si="2"/>
        <v>2</v>
      </c>
      <c r="G43" s="269">
        <f t="shared" si="2"/>
        <v>2</v>
      </c>
      <c r="H43" s="269">
        <f t="shared" si="2"/>
        <v>2</v>
      </c>
      <c r="I43" s="270">
        <f t="shared" si="2"/>
        <v>2</v>
      </c>
      <c r="J43" s="264">
        <f t="shared" si="2"/>
        <v>45</v>
      </c>
      <c r="K43" s="265">
        <f t="shared" si="1"/>
        <v>0.77777777777777779</v>
      </c>
      <c r="L43" s="271">
        <f>IF(SUM(L42-L12,L12,L42)=0,"",SUM(L42-L12))</f>
        <v>54000</v>
      </c>
      <c r="M43" s="272"/>
      <c r="N43" s="273"/>
      <c r="O43" s="22"/>
      <c r="P43" s="22"/>
      <c r="Q43" s="2"/>
      <c r="R43" s="2"/>
      <c r="S43" s="3"/>
    </row>
    <row r="44" spans="1:19" s="81" customFormat="1" ht="33.950000000000003" customHeight="1" x14ac:dyDescent="0.2">
      <c r="A44" s="1"/>
      <c r="B44" s="274" t="s">
        <v>61</v>
      </c>
      <c r="C44" s="274"/>
      <c r="D44" s="275">
        <f>IF(SUM(C43:D43)=0,"",SUM(C43:D43))</f>
        <v>35</v>
      </c>
      <c r="E44" s="276"/>
      <c r="F44" s="277"/>
      <c r="G44" s="276"/>
      <c r="H44" s="278" t="s">
        <v>62</v>
      </c>
      <c r="I44" s="279">
        <f>IF(SUM(E43:I43)=0,"",SUM(E43:I43))</f>
        <v>10</v>
      </c>
      <c r="J44" s="280" t="s">
        <v>63</v>
      </c>
      <c r="K44" s="280"/>
      <c r="L44" s="281" t="s">
        <v>64</v>
      </c>
      <c r="M44" s="281"/>
      <c r="N44" s="282"/>
      <c r="O44" s="79"/>
      <c r="P44" s="79"/>
      <c r="Q44" s="80"/>
      <c r="R44" s="80"/>
      <c r="S44" s="80"/>
    </row>
    <row r="45" spans="1:19" s="1" customFormat="1" ht="14.1" customHeight="1" x14ac:dyDescent="0.2">
      <c r="A45" s="210"/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82"/>
      <c r="Q45" s="2"/>
      <c r="R45" s="2"/>
      <c r="S45" s="3"/>
    </row>
    <row r="46" spans="1:19" s="83" customFormat="1" ht="19.899999999999999" customHeight="1" x14ac:dyDescent="0.2">
      <c r="B46" s="211" t="s">
        <v>65</v>
      </c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84"/>
      <c r="P46" s="85"/>
      <c r="R46" s="86"/>
      <c r="S46" s="87"/>
    </row>
    <row r="47" spans="1:19" s="1" customFormat="1" ht="56.65" customHeight="1" x14ac:dyDescent="0.25">
      <c r="B47" s="88" t="s">
        <v>66</v>
      </c>
      <c r="C47" s="212"/>
      <c r="D47" s="212"/>
      <c r="E47" s="213" t="s">
        <v>67</v>
      </c>
      <c r="F47" s="213"/>
      <c r="G47" s="214"/>
      <c r="H47" s="214"/>
      <c r="I47" s="214"/>
      <c r="J47" s="214"/>
      <c r="K47" s="214"/>
      <c r="L47" s="214"/>
      <c r="M47" s="214"/>
      <c r="N47" s="78"/>
      <c r="R47" s="2"/>
      <c r="S47" s="3"/>
    </row>
    <row r="1048575" ht="12.95" customHeight="1" x14ac:dyDescent="0.2"/>
    <row r="1048576" ht="12.95" customHeight="1" x14ac:dyDescent="0.2"/>
  </sheetData>
  <sheetProtection algorithmName="SHA-512" hashValue="9vSaFpiBq2/JwlhFK++zIorWooam9VDjVXRrgt8jDuyULPWv/2RNb1QZI05m99oAI9v9NcMK0wXUswHLz0aA/Q==" saltValue="6DUXnT56h5/ujUEgw9HDxg==" spinCount="100000" sheet="1" objects="1" scenarios="1"/>
  <mergeCells count="23">
    <mergeCell ref="B1:I1"/>
    <mergeCell ref="L1:O1"/>
    <mergeCell ref="A3:O3"/>
    <mergeCell ref="Q3:S5"/>
    <mergeCell ref="B4:I4"/>
    <mergeCell ref="C5:K5"/>
    <mergeCell ref="C6:K6"/>
    <mergeCell ref="B7:E7"/>
    <mergeCell ref="G7:J7"/>
    <mergeCell ref="L7:N7"/>
    <mergeCell ref="C9:D9"/>
    <mergeCell ref="E9:I9"/>
    <mergeCell ref="J9:K9"/>
    <mergeCell ref="Q10:T10"/>
    <mergeCell ref="Q12:T12"/>
    <mergeCell ref="B44:C44"/>
    <mergeCell ref="J44:K44"/>
    <mergeCell ref="L44:M44"/>
    <mergeCell ref="A45:O45"/>
    <mergeCell ref="B46:N46"/>
    <mergeCell ref="C47:D47"/>
    <mergeCell ref="E47:F47"/>
    <mergeCell ref="G47:M47"/>
  </mergeCells>
  <conditionalFormatting sqref="K12:L43">
    <cfRule type="cellIs" dxfId="15" priority="2" operator="between">
      <formula>0.8</formula>
      <formula>1</formula>
    </cfRule>
    <cfRule type="cellIs" dxfId="14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5" firstPageNumber="0" orientation="portrait" r:id="rId1"/>
  <headerFooter>
    <oddHeader>&amp;L&amp;G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K1048576"/>
  <sheetViews>
    <sheetView zoomScale="58" zoomScaleNormal="58" workbookViewId="0">
      <selection activeCell="J13" sqref="J13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1" style="1"/>
    <col min="5" max="6" width="12.7109375" style="1"/>
    <col min="7" max="7" width="10.140625" style="1"/>
    <col min="8" max="9" width="12.7109375" style="1"/>
    <col min="10" max="10" width="15.28515625" style="1"/>
    <col min="11" max="11" width="12.7109375" style="1"/>
    <col min="12" max="12" width="20.42578125" style="1"/>
    <col min="13" max="13" width="12.7109375" style="1"/>
    <col min="14" max="14" width="12.7109375" style="2"/>
    <col min="15" max="15" width="2.5703125" style="2"/>
    <col min="16" max="16" width="2.5703125" style="1"/>
    <col min="17" max="17" width="95.85546875" style="3"/>
    <col min="18" max="18" width="4.85546875" style="1"/>
    <col min="19" max="1025" width="11" style="1"/>
  </cols>
  <sheetData>
    <row r="1" spans="1:26" ht="34.9" customHeight="1" x14ac:dyDescent="0.25">
      <c r="B1" s="223"/>
      <c r="C1" s="223"/>
      <c r="D1" s="223"/>
      <c r="E1" s="223"/>
      <c r="F1" s="223"/>
      <c r="G1" s="223"/>
      <c r="H1" s="223"/>
      <c r="I1" s="223"/>
      <c r="J1" s="5"/>
      <c r="K1" s="5"/>
      <c r="L1" s="224" t="s">
        <v>0</v>
      </c>
      <c r="M1" s="224"/>
      <c r="N1" s="224"/>
      <c r="O1" s="224"/>
      <c r="P1" s="5"/>
      <c r="Q1" s="6" t="s">
        <v>1</v>
      </c>
      <c r="R1" s="7"/>
      <c r="S1" s="8"/>
      <c r="T1" s="9"/>
      <c r="U1" s="10"/>
      <c r="V1" s="10"/>
      <c r="W1" s="10"/>
      <c r="X1" s="10"/>
      <c r="Y1" s="10"/>
      <c r="Z1" s="10"/>
    </row>
    <row r="2" spans="1:26" ht="5.65" customHeight="1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7"/>
      <c r="S2" s="8"/>
      <c r="T2" s="9"/>
      <c r="U2" s="10"/>
      <c r="V2" s="10"/>
      <c r="W2" s="10"/>
      <c r="X2" s="10"/>
      <c r="Y2" s="10"/>
      <c r="Z2" s="10"/>
    </row>
    <row r="3" spans="1:26" s="1" customFormat="1" ht="2.85" customHeight="1" x14ac:dyDescent="0.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5"/>
      <c r="Q3" s="225" t="s">
        <v>2</v>
      </c>
      <c r="R3" s="225"/>
      <c r="S3" s="225"/>
      <c r="T3" s="9"/>
      <c r="U3" s="10"/>
      <c r="V3" s="10"/>
      <c r="W3" s="10"/>
      <c r="X3" s="10"/>
      <c r="Y3" s="10"/>
      <c r="Z3" s="10"/>
    </row>
    <row r="4" spans="1:26" ht="19.899999999999999" customHeight="1" x14ac:dyDescent="0.25">
      <c r="B4" s="226" t="s">
        <v>3</v>
      </c>
      <c r="C4" s="226"/>
      <c r="D4" s="226"/>
      <c r="E4" s="226"/>
      <c r="F4" s="226"/>
      <c r="G4" s="226"/>
      <c r="H4" s="226"/>
      <c r="I4" s="226"/>
      <c r="J4" s="11"/>
      <c r="K4" s="11"/>
      <c r="L4" s="11"/>
      <c r="M4" s="11"/>
      <c r="N4" s="12"/>
      <c r="O4" s="12"/>
      <c r="P4" s="13"/>
      <c r="Q4" s="225"/>
      <c r="R4" s="225"/>
      <c r="S4" s="225"/>
      <c r="T4" s="9"/>
      <c r="U4" s="10"/>
      <c r="V4" s="10"/>
      <c r="W4" s="10"/>
      <c r="X4" s="10"/>
      <c r="Y4" s="10"/>
      <c r="Z4" s="10"/>
    </row>
    <row r="5" spans="1:26" ht="28.35" customHeight="1" x14ac:dyDescent="0.2">
      <c r="A5" s="14"/>
      <c r="B5" s="15" t="s">
        <v>4</v>
      </c>
      <c r="C5" s="228" t="str">
        <f>Januar!C5</f>
        <v>Mustermann</v>
      </c>
      <c r="D5" s="228"/>
      <c r="E5" s="228"/>
      <c r="F5" s="228"/>
      <c r="G5" s="228"/>
      <c r="H5" s="228"/>
      <c r="I5" s="228"/>
      <c r="J5" s="228"/>
      <c r="K5" s="228"/>
      <c r="L5" s="16"/>
      <c r="M5" s="16"/>
      <c r="N5" s="17"/>
      <c r="O5" s="18"/>
      <c r="P5" s="19"/>
      <c r="Q5" s="225"/>
      <c r="R5" s="225"/>
      <c r="S5" s="225"/>
      <c r="T5" s="9"/>
      <c r="U5" s="10"/>
      <c r="V5" s="10"/>
      <c r="W5" s="10"/>
      <c r="X5" s="10"/>
      <c r="Y5" s="10"/>
      <c r="Z5" s="10"/>
    </row>
    <row r="6" spans="1:26" ht="28.35" customHeight="1" x14ac:dyDescent="0.25">
      <c r="A6" s="14"/>
      <c r="B6" s="15" t="s">
        <v>6</v>
      </c>
      <c r="C6" s="228" t="str">
        <f>Januar!C6</f>
        <v>Musterfirma</v>
      </c>
      <c r="D6" s="228"/>
      <c r="E6" s="228"/>
      <c r="F6" s="228"/>
      <c r="G6" s="228"/>
      <c r="H6" s="228"/>
      <c r="I6" s="228"/>
      <c r="J6" s="228"/>
      <c r="K6" s="228"/>
      <c r="L6" s="20"/>
      <c r="M6" s="20"/>
      <c r="N6" s="21"/>
      <c r="O6" s="21"/>
      <c r="P6" s="22"/>
      <c r="Q6" s="6"/>
      <c r="R6" s="7"/>
      <c r="S6" s="8"/>
      <c r="T6" s="9"/>
      <c r="U6" s="10"/>
      <c r="V6" s="10"/>
      <c r="W6" s="10"/>
      <c r="X6" s="10"/>
      <c r="Y6" s="10"/>
      <c r="Z6" s="10"/>
    </row>
    <row r="7" spans="1:26" ht="28.35" customHeight="1" x14ac:dyDescent="0.4">
      <c r="A7" s="14"/>
      <c r="B7" s="217" t="s">
        <v>8</v>
      </c>
      <c r="C7" s="217"/>
      <c r="D7" s="217"/>
      <c r="E7" s="217"/>
      <c r="F7" s="300">
        <f>Januar!F7</f>
        <v>2015</v>
      </c>
      <c r="G7" s="260" t="s">
        <v>74</v>
      </c>
      <c r="H7" s="260"/>
      <c r="I7" s="260"/>
      <c r="J7" s="260"/>
      <c r="K7" s="25"/>
      <c r="L7" s="219" t="s">
        <v>10</v>
      </c>
      <c r="M7" s="219"/>
      <c r="N7" s="219"/>
      <c r="O7" s="26"/>
      <c r="P7" s="26"/>
      <c r="Q7" s="6"/>
      <c r="R7" s="7"/>
      <c r="S7" s="8"/>
      <c r="T7" s="9"/>
      <c r="U7" s="10"/>
      <c r="V7" s="10"/>
      <c r="W7" s="10"/>
      <c r="X7" s="10"/>
      <c r="Y7" s="10"/>
      <c r="Z7" s="10"/>
    </row>
    <row r="8" spans="1:26" ht="14.1" customHeight="1" x14ac:dyDescent="0.25">
      <c r="B8" s="27"/>
      <c r="C8" s="28"/>
      <c r="D8" s="28"/>
      <c r="E8" s="28"/>
      <c r="F8" s="29"/>
      <c r="G8" s="30"/>
      <c r="H8" s="22"/>
      <c r="I8" s="31"/>
      <c r="J8" s="31"/>
      <c r="K8" s="31"/>
      <c r="L8" s="31"/>
      <c r="M8" s="31"/>
      <c r="N8" s="32"/>
      <c r="O8" s="26"/>
      <c r="P8" s="26"/>
      <c r="Q8" s="6"/>
      <c r="R8" s="7"/>
      <c r="S8" s="8"/>
      <c r="T8" s="9"/>
      <c r="U8" s="10"/>
      <c r="V8" s="10"/>
      <c r="W8" s="10"/>
      <c r="X8" s="10"/>
      <c r="Y8" s="10"/>
      <c r="Z8" s="10"/>
    </row>
    <row r="9" spans="1:26" ht="28.35" customHeight="1" x14ac:dyDescent="0.2">
      <c r="B9" s="33"/>
      <c r="C9" s="220" t="s">
        <v>11</v>
      </c>
      <c r="D9" s="220"/>
      <c r="E9" s="221" t="s">
        <v>12</v>
      </c>
      <c r="F9" s="221"/>
      <c r="G9" s="221"/>
      <c r="H9" s="221"/>
      <c r="I9" s="221"/>
      <c r="J9" s="222" t="s">
        <v>13</v>
      </c>
      <c r="K9" s="222"/>
      <c r="L9" s="34"/>
      <c r="M9" s="34"/>
      <c r="N9" s="34"/>
      <c r="O9" s="22"/>
      <c r="P9" s="22"/>
      <c r="Q9" s="6"/>
      <c r="R9" s="8"/>
      <c r="S9" s="8"/>
      <c r="T9" s="9"/>
      <c r="U9" s="10"/>
      <c r="V9" s="10"/>
      <c r="W9" s="10"/>
      <c r="X9" s="10"/>
      <c r="Y9" s="10"/>
      <c r="Z9" s="10"/>
    </row>
    <row r="10" spans="1:26" s="48" customFormat="1" ht="33.950000000000003" customHeight="1" x14ac:dyDescent="0.2">
      <c r="A10" s="1"/>
      <c r="B10" s="35"/>
      <c r="C10" s="36" t="s">
        <v>14</v>
      </c>
      <c r="D10" s="37" t="s">
        <v>15</v>
      </c>
      <c r="E10" s="38" t="s">
        <v>16</v>
      </c>
      <c r="F10" s="38" t="s">
        <v>17</v>
      </c>
      <c r="G10" s="38" t="s">
        <v>18</v>
      </c>
      <c r="H10" s="38" t="str">
        <f>Januar!H10</f>
        <v>…</v>
      </c>
      <c r="I10" s="90" t="str">
        <f>Januar!I10</f>
        <v>…</v>
      </c>
      <c r="J10" s="41" t="s">
        <v>20</v>
      </c>
      <c r="K10" s="42" t="s">
        <v>21</v>
      </c>
      <c r="L10" s="43" t="s">
        <v>22</v>
      </c>
      <c r="M10" s="43" t="str">
        <f>Januar!M10</f>
        <v>…</v>
      </c>
      <c r="N10" s="91" t="str">
        <f>Januar!N10</f>
        <v>…</v>
      </c>
      <c r="O10" s="46"/>
      <c r="P10" s="46"/>
      <c r="Q10" s="215" t="s">
        <v>23</v>
      </c>
      <c r="R10" s="215"/>
      <c r="S10" s="215"/>
      <c r="T10" s="215"/>
      <c r="U10" s="47"/>
      <c r="V10" s="47"/>
      <c r="W10" s="47"/>
      <c r="X10" s="47"/>
      <c r="Y10" s="47"/>
      <c r="Z10" s="47"/>
    </row>
    <row r="11" spans="1:26" s="48" customFormat="1" ht="33.950000000000003" customHeight="1" x14ac:dyDescent="0.2">
      <c r="A11" s="1"/>
      <c r="B11" s="49" t="s">
        <v>24</v>
      </c>
      <c r="C11" s="50" t="s">
        <v>25</v>
      </c>
      <c r="D11" s="51" t="s">
        <v>25</v>
      </c>
      <c r="E11" s="50" t="s">
        <v>25</v>
      </c>
      <c r="F11" s="50" t="s">
        <v>25</v>
      </c>
      <c r="G11" s="50" t="s">
        <v>25</v>
      </c>
      <c r="H11" s="50" t="s">
        <v>25</v>
      </c>
      <c r="I11" s="51" t="s">
        <v>25</v>
      </c>
      <c r="J11" s="50" t="s">
        <v>25</v>
      </c>
      <c r="K11" s="51" t="s">
        <v>26</v>
      </c>
      <c r="L11" s="52" t="s">
        <v>27</v>
      </c>
      <c r="M11" s="50" t="str">
        <f>Januar!M11</f>
        <v>…</v>
      </c>
      <c r="N11" s="92" t="str">
        <f>Januar!N11</f>
        <v>…</v>
      </c>
      <c r="O11" s="46"/>
      <c r="P11" s="46"/>
      <c r="Q11" s="55"/>
      <c r="R11" s="55"/>
      <c r="S11" s="56"/>
      <c r="T11" s="57"/>
      <c r="U11" s="47"/>
      <c r="V11" s="47"/>
      <c r="W11" s="47"/>
      <c r="X11" s="47"/>
      <c r="Y11" s="47"/>
      <c r="Z11" s="47"/>
    </row>
    <row r="12" spans="1:26" ht="25.5" customHeight="1" x14ac:dyDescent="0.2">
      <c r="B12" s="58" t="s">
        <v>28</v>
      </c>
      <c r="C12" s="59">
        <v>5</v>
      </c>
      <c r="D12" s="60">
        <v>15</v>
      </c>
      <c r="E12" s="59">
        <v>1</v>
      </c>
      <c r="F12" s="59">
        <v>1</v>
      </c>
      <c r="G12" s="59">
        <v>1</v>
      </c>
      <c r="H12" s="59">
        <v>1</v>
      </c>
      <c r="I12" s="60">
        <v>1</v>
      </c>
      <c r="J12" s="258">
        <f t="shared" ref="J12:J42" si="0">IF(SUM(C12:I12)=0,"",SUM(C12:I12))</f>
        <v>25</v>
      </c>
      <c r="K12" s="261">
        <f t="shared" ref="K12:K43" si="1">IF((E12+F12+G12+H12+I12)=0,IF(C12+D12=0,"",1),(C12+D12)/(C12+D12+E12+F12+G12+H12+I12))</f>
        <v>0.8</v>
      </c>
      <c r="L12" s="93">
        <v>391600</v>
      </c>
      <c r="M12" s="62"/>
      <c r="N12" s="63"/>
      <c r="O12" s="22"/>
      <c r="P12" s="22"/>
      <c r="Q12" s="215" t="s">
        <v>29</v>
      </c>
      <c r="R12" s="215"/>
      <c r="S12" s="215"/>
      <c r="T12" s="215"/>
      <c r="U12" s="10"/>
      <c r="V12" s="10"/>
      <c r="W12" s="10"/>
      <c r="X12" s="10"/>
      <c r="Y12" s="10"/>
      <c r="Z12" s="10"/>
    </row>
    <row r="13" spans="1:26" ht="25.5" customHeight="1" x14ac:dyDescent="0.2">
      <c r="B13" s="58" t="s">
        <v>30</v>
      </c>
      <c r="C13" s="64">
        <v>8</v>
      </c>
      <c r="D13" s="65">
        <v>9</v>
      </c>
      <c r="E13" s="64">
        <v>1</v>
      </c>
      <c r="F13" s="64">
        <v>1</v>
      </c>
      <c r="G13" s="64">
        <v>1</v>
      </c>
      <c r="H13" s="64">
        <v>1</v>
      </c>
      <c r="I13" s="65">
        <v>1</v>
      </c>
      <c r="J13" s="262">
        <f t="shared" si="0"/>
        <v>22</v>
      </c>
      <c r="K13" s="259">
        <f t="shared" si="1"/>
        <v>0.77272727272727271</v>
      </c>
      <c r="L13" s="96">
        <v>392400</v>
      </c>
      <c r="M13" s="67"/>
      <c r="N13" s="68"/>
      <c r="O13" s="22"/>
      <c r="P13" s="22"/>
      <c r="Q13" s="69"/>
      <c r="R13" s="9"/>
      <c r="S13" s="9"/>
      <c r="T13" s="9"/>
      <c r="U13" s="10"/>
      <c r="V13" s="10"/>
      <c r="W13" s="10"/>
      <c r="X13" s="10"/>
      <c r="Y13" s="10"/>
      <c r="Z13" s="10"/>
    </row>
    <row r="14" spans="1:26" ht="25.5" customHeight="1" x14ac:dyDescent="0.2">
      <c r="B14" s="58" t="s">
        <v>31</v>
      </c>
      <c r="C14" s="59"/>
      <c r="D14" s="104"/>
      <c r="E14" s="105"/>
      <c r="F14" s="59"/>
      <c r="G14" s="59"/>
      <c r="H14" s="59"/>
      <c r="I14" s="60"/>
      <c r="J14" s="258" t="str">
        <f t="shared" si="0"/>
        <v/>
      </c>
      <c r="K14" s="261" t="str">
        <f t="shared" si="1"/>
        <v/>
      </c>
      <c r="L14" s="61"/>
      <c r="M14" s="62"/>
      <c r="N14" s="63"/>
      <c r="O14" s="22"/>
      <c r="P14" s="22"/>
      <c r="Q14" s="70"/>
      <c r="R14" s="9"/>
      <c r="S14" s="9"/>
      <c r="T14" s="9"/>
      <c r="U14" s="10"/>
      <c r="V14" s="10"/>
      <c r="W14" s="10"/>
      <c r="X14" s="10"/>
      <c r="Y14" s="10"/>
      <c r="Z14" s="10"/>
    </row>
    <row r="15" spans="1:26" ht="25.5" customHeight="1" x14ac:dyDescent="0.2">
      <c r="B15" s="58" t="s">
        <v>32</v>
      </c>
      <c r="C15" s="64"/>
      <c r="D15" s="101"/>
      <c r="E15" s="102"/>
      <c r="F15" s="64"/>
      <c r="G15" s="64"/>
      <c r="H15" s="64"/>
      <c r="I15" s="65"/>
      <c r="J15" s="262" t="str">
        <f t="shared" si="0"/>
        <v/>
      </c>
      <c r="K15" s="259" t="str">
        <f t="shared" si="1"/>
        <v/>
      </c>
      <c r="L15" s="66"/>
      <c r="M15" s="67"/>
      <c r="N15" s="68"/>
      <c r="O15" s="22"/>
      <c r="P15" s="22"/>
      <c r="Q15" s="71"/>
    </row>
    <row r="16" spans="1:26" ht="25.5" customHeight="1" x14ac:dyDescent="0.2">
      <c r="B16" s="58" t="s">
        <v>33</v>
      </c>
      <c r="C16" s="59"/>
      <c r="D16" s="104"/>
      <c r="E16" s="105"/>
      <c r="F16" s="59"/>
      <c r="G16" s="59"/>
      <c r="H16" s="59"/>
      <c r="I16" s="60"/>
      <c r="J16" s="258" t="str">
        <f t="shared" si="0"/>
        <v/>
      </c>
      <c r="K16" s="261" t="str">
        <f t="shared" si="1"/>
        <v/>
      </c>
      <c r="L16" s="61"/>
      <c r="M16" s="62"/>
      <c r="N16" s="63"/>
      <c r="O16" s="22"/>
      <c r="P16" s="11"/>
    </row>
    <row r="17" spans="2:19" ht="25.5" customHeight="1" x14ac:dyDescent="0.2">
      <c r="B17" s="58" t="s">
        <v>34</v>
      </c>
      <c r="C17" s="64"/>
      <c r="D17" s="101"/>
      <c r="E17" s="102"/>
      <c r="F17" s="64"/>
      <c r="G17" s="64"/>
      <c r="H17" s="64"/>
      <c r="I17" s="65"/>
      <c r="J17" s="262" t="str">
        <f t="shared" si="0"/>
        <v/>
      </c>
      <c r="K17" s="259" t="str">
        <f t="shared" si="1"/>
        <v/>
      </c>
      <c r="L17" s="66"/>
      <c r="M17" s="67"/>
      <c r="N17" s="68"/>
      <c r="O17" s="22"/>
      <c r="P17" s="11"/>
    </row>
    <row r="18" spans="2:19" ht="25.5" customHeight="1" x14ac:dyDescent="0.2">
      <c r="B18" s="58" t="s">
        <v>35</v>
      </c>
      <c r="C18" s="59"/>
      <c r="D18" s="104"/>
      <c r="E18" s="105"/>
      <c r="F18" s="59"/>
      <c r="G18" s="59"/>
      <c r="H18" s="59"/>
      <c r="I18" s="60"/>
      <c r="J18" s="258" t="str">
        <f t="shared" si="0"/>
        <v/>
      </c>
      <c r="K18" s="261" t="str">
        <f t="shared" si="1"/>
        <v/>
      </c>
      <c r="L18" s="61"/>
      <c r="M18" s="62"/>
      <c r="N18" s="63"/>
      <c r="O18" s="22"/>
      <c r="P18" s="11"/>
    </row>
    <row r="19" spans="2:19" ht="25.5" customHeight="1" x14ac:dyDescent="0.25">
      <c r="B19" s="58" t="s">
        <v>36</v>
      </c>
      <c r="C19" s="64"/>
      <c r="D19" s="101"/>
      <c r="E19" s="102"/>
      <c r="F19" s="64"/>
      <c r="G19" s="64"/>
      <c r="H19" s="64"/>
      <c r="I19" s="65"/>
      <c r="J19" s="262" t="str">
        <f t="shared" si="0"/>
        <v/>
      </c>
      <c r="K19" s="259" t="str">
        <f t="shared" si="1"/>
        <v/>
      </c>
      <c r="L19" s="66"/>
      <c r="M19" s="67"/>
      <c r="N19" s="68"/>
      <c r="O19" s="22"/>
      <c r="P19" s="22"/>
      <c r="Q19" s="72"/>
      <c r="R19" s="2"/>
      <c r="S19" s="3"/>
    </row>
    <row r="20" spans="2:19" ht="25.5" customHeight="1" x14ac:dyDescent="0.2">
      <c r="B20" s="58" t="s">
        <v>37</v>
      </c>
      <c r="C20" s="59"/>
      <c r="D20" s="104"/>
      <c r="E20" s="105"/>
      <c r="F20" s="59"/>
      <c r="G20" s="59"/>
      <c r="H20" s="59"/>
      <c r="I20" s="60"/>
      <c r="J20" s="258" t="str">
        <f t="shared" si="0"/>
        <v/>
      </c>
      <c r="K20" s="261" t="str">
        <f t="shared" si="1"/>
        <v/>
      </c>
      <c r="L20" s="61"/>
      <c r="M20" s="62"/>
      <c r="N20" s="63"/>
      <c r="O20" s="22"/>
      <c r="P20" s="22"/>
      <c r="Q20" s="2"/>
      <c r="R20" s="2"/>
      <c r="S20" s="3"/>
    </row>
    <row r="21" spans="2:19" ht="25.5" customHeight="1" x14ac:dyDescent="0.2">
      <c r="B21" s="58" t="s">
        <v>38</v>
      </c>
      <c r="C21" s="64"/>
      <c r="D21" s="101"/>
      <c r="E21" s="102"/>
      <c r="F21" s="64"/>
      <c r="G21" s="64"/>
      <c r="H21" s="64"/>
      <c r="I21" s="65"/>
      <c r="J21" s="262" t="str">
        <f t="shared" si="0"/>
        <v/>
      </c>
      <c r="K21" s="259" t="str">
        <f t="shared" si="1"/>
        <v/>
      </c>
      <c r="L21" s="66"/>
      <c r="M21" s="67"/>
      <c r="N21" s="68"/>
      <c r="O21" s="22"/>
      <c r="P21" s="22"/>
      <c r="Q21" s="2"/>
      <c r="R21" s="2"/>
      <c r="S21" s="3"/>
    </row>
    <row r="22" spans="2:19" ht="25.5" customHeight="1" x14ac:dyDescent="0.2">
      <c r="B22" s="58" t="s">
        <v>39</v>
      </c>
      <c r="C22" s="59"/>
      <c r="D22" s="104"/>
      <c r="E22" s="105"/>
      <c r="F22" s="59"/>
      <c r="G22" s="59"/>
      <c r="H22" s="59"/>
      <c r="I22" s="60"/>
      <c r="J22" s="258" t="str">
        <f t="shared" si="0"/>
        <v/>
      </c>
      <c r="K22" s="261" t="str">
        <f t="shared" si="1"/>
        <v/>
      </c>
      <c r="L22" s="61"/>
      <c r="M22" s="62"/>
      <c r="N22" s="63"/>
      <c r="O22" s="22"/>
      <c r="P22" s="22"/>
      <c r="Q22" s="2"/>
      <c r="R22" s="2"/>
      <c r="S22" s="3"/>
    </row>
    <row r="23" spans="2:19" ht="25.5" customHeight="1" x14ac:dyDescent="0.2">
      <c r="B23" s="58" t="s">
        <v>40</v>
      </c>
      <c r="C23" s="64"/>
      <c r="D23" s="101"/>
      <c r="E23" s="102"/>
      <c r="F23" s="64"/>
      <c r="G23" s="64"/>
      <c r="H23" s="64"/>
      <c r="I23" s="65"/>
      <c r="J23" s="262" t="str">
        <f t="shared" si="0"/>
        <v/>
      </c>
      <c r="K23" s="259" t="str">
        <f t="shared" si="1"/>
        <v/>
      </c>
      <c r="L23" s="66"/>
      <c r="M23" s="67"/>
      <c r="N23" s="68"/>
      <c r="O23" s="22"/>
      <c r="P23" s="22"/>
      <c r="Q23" s="2"/>
      <c r="R23" s="2"/>
      <c r="S23" s="3"/>
    </row>
    <row r="24" spans="2:19" ht="25.5" customHeight="1" x14ac:dyDescent="0.2">
      <c r="B24" s="58" t="s">
        <v>41</v>
      </c>
      <c r="C24" s="59"/>
      <c r="D24" s="104"/>
      <c r="E24" s="105"/>
      <c r="F24" s="59"/>
      <c r="G24" s="59"/>
      <c r="H24" s="59"/>
      <c r="I24" s="60"/>
      <c r="J24" s="258" t="str">
        <f t="shared" si="0"/>
        <v/>
      </c>
      <c r="K24" s="261" t="str">
        <f t="shared" si="1"/>
        <v/>
      </c>
      <c r="L24" s="61"/>
      <c r="M24" s="62"/>
      <c r="N24" s="63"/>
      <c r="O24" s="22"/>
      <c r="P24" s="22"/>
      <c r="Q24" s="2"/>
      <c r="R24" s="2"/>
      <c r="S24" s="3"/>
    </row>
    <row r="25" spans="2:19" ht="25.5" customHeight="1" x14ac:dyDescent="0.2">
      <c r="B25" s="58" t="s">
        <v>42</v>
      </c>
      <c r="C25" s="64"/>
      <c r="D25" s="101"/>
      <c r="E25" s="102"/>
      <c r="F25" s="64"/>
      <c r="G25" s="64"/>
      <c r="H25" s="64"/>
      <c r="I25" s="65"/>
      <c r="J25" s="262" t="str">
        <f t="shared" si="0"/>
        <v/>
      </c>
      <c r="K25" s="259" t="str">
        <f t="shared" si="1"/>
        <v/>
      </c>
      <c r="L25" s="66"/>
      <c r="M25" s="67"/>
      <c r="N25" s="68"/>
      <c r="O25" s="22"/>
      <c r="P25" s="22"/>
      <c r="Q25" s="2"/>
      <c r="R25" s="2"/>
      <c r="S25" s="3"/>
    </row>
    <row r="26" spans="2:19" ht="25.5" customHeight="1" x14ac:dyDescent="0.2">
      <c r="B26" s="58" t="s">
        <v>43</v>
      </c>
      <c r="C26" s="59"/>
      <c r="D26" s="104"/>
      <c r="E26" s="105"/>
      <c r="F26" s="59"/>
      <c r="G26" s="59"/>
      <c r="H26" s="59"/>
      <c r="I26" s="60"/>
      <c r="J26" s="258" t="str">
        <f t="shared" si="0"/>
        <v/>
      </c>
      <c r="K26" s="261" t="str">
        <f t="shared" si="1"/>
        <v/>
      </c>
      <c r="L26" s="61"/>
      <c r="M26" s="62"/>
      <c r="N26" s="63"/>
      <c r="O26" s="22"/>
      <c r="P26" s="22"/>
      <c r="Q26" s="2"/>
      <c r="R26" s="2"/>
      <c r="S26" s="3"/>
    </row>
    <row r="27" spans="2:19" ht="25.5" customHeight="1" x14ac:dyDescent="0.2">
      <c r="B27" s="58" t="s">
        <v>44</v>
      </c>
      <c r="C27" s="64"/>
      <c r="D27" s="101"/>
      <c r="E27" s="102"/>
      <c r="F27" s="64"/>
      <c r="G27" s="64"/>
      <c r="H27" s="64"/>
      <c r="I27" s="65"/>
      <c r="J27" s="262" t="str">
        <f t="shared" si="0"/>
        <v/>
      </c>
      <c r="K27" s="259" t="str">
        <f t="shared" si="1"/>
        <v/>
      </c>
      <c r="L27" s="66"/>
      <c r="M27" s="67"/>
      <c r="N27" s="68"/>
      <c r="O27" s="22"/>
      <c r="P27" s="22"/>
      <c r="Q27" s="2"/>
      <c r="R27" s="2"/>
      <c r="S27" s="3"/>
    </row>
    <row r="28" spans="2:19" ht="25.5" customHeight="1" x14ac:dyDescent="0.2">
      <c r="B28" s="58" t="s">
        <v>45</v>
      </c>
      <c r="C28" s="59"/>
      <c r="D28" s="104"/>
      <c r="E28" s="105"/>
      <c r="F28" s="59"/>
      <c r="G28" s="59"/>
      <c r="H28" s="59"/>
      <c r="I28" s="60"/>
      <c r="J28" s="258" t="str">
        <f t="shared" si="0"/>
        <v/>
      </c>
      <c r="K28" s="261" t="str">
        <f t="shared" si="1"/>
        <v/>
      </c>
      <c r="L28" s="61"/>
      <c r="M28" s="62"/>
      <c r="N28" s="63"/>
      <c r="O28" s="22"/>
      <c r="P28" s="22"/>
      <c r="Q28" s="2"/>
      <c r="R28" s="2"/>
      <c r="S28" s="3"/>
    </row>
    <row r="29" spans="2:19" ht="25.5" customHeight="1" x14ac:dyDescent="0.2">
      <c r="B29" s="58" t="s">
        <v>46</v>
      </c>
      <c r="C29" s="64"/>
      <c r="D29" s="101"/>
      <c r="E29" s="102"/>
      <c r="F29" s="64"/>
      <c r="G29" s="64"/>
      <c r="H29" s="64"/>
      <c r="I29" s="65"/>
      <c r="J29" s="262" t="str">
        <f t="shared" si="0"/>
        <v/>
      </c>
      <c r="K29" s="259" t="str">
        <f t="shared" si="1"/>
        <v/>
      </c>
      <c r="L29" s="66"/>
      <c r="M29" s="67"/>
      <c r="N29" s="68"/>
      <c r="O29" s="22"/>
      <c r="P29" s="22"/>
      <c r="Q29" s="2"/>
      <c r="R29" s="2"/>
      <c r="S29" s="3"/>
    </row>
    <row r="30" spans="2:19" ht="25.5" customHeight="1" x14ac:dyDescent="0.2">
      <c r="B30" s="58" t="s">
        <v>47</v>
      </c>
      <c r="C30" s="59"/>
      <c r="D30" s="104"/>
      <c r="E30" s="105"/>
      <c r="F30" s="59"/>
      <c r="G30" s="59"/>
      <c r="H30" s="59"/>
      <c r="I30" s="60"/>
      <c r="J30" s="258" t="str">
        <f t="shared" si="0"/>
        <v/>
      </c>
      <c r="K30" s="261" t="str">
        <f t="shared" si="1"/>
        <v/>
      </c>
      <c r="L30" s="61"/>
      <c r="M30" s="62"/>
      <c r="N30" s="63"/>
      <c r="O30" s="22"/>
      <c r="P30" s="22"/>
      <c r="Q30" s="2"/>
      <c r="R30" s="2"/>
      <c r="S30" s="3"/>
    </row>
    <row r="31" spans="2:19" ht="25.5" customHeight="1" x14ac:dyDescent="0.2">
      <c r="B31" s="58" t="s">
        <v>48</v>
      </c>
      <c r="C31" s="64"/>
      <c r="D31" s="101"/>
      <c r="E31" s="102"/>
      <c r="F31" s="64"/>
      <c r="G31" s="64"/>
      <c r="H31" s="64"/>
      <c r="I31" s="65"/>
      <c r="J31" s="262" t="str">
        <f t="shared" si="0"/>
        <v/>
      </c>
      <c r="K31" s="259" t="str">
        <f t="shared" si="1"/>
        <v/>
      </c>
      <c r="L31" s="66"/>
      <c r="M31" s="67"/>
      <c r="N31" s="68"/>
      <c r="O31" s="22"/>
      <c r="P31" s="22"/>
      <c r="Q31" s="2"/>
      <c r="R31" s="2"/>
      <c r="S31" s="3"/>
    </row>
    <row r="32" spans="2:19" ht="25.5" customHeight="1" x14ac:dyDescent="0.2">
      <c r="B32" s="58" t="s">
        <v>49</v>
      </c>
      <c r="C32" s="59"/>
      <c r="D32" s="104"/>
      <c r="E32" s="105"/>
      <c r="F32" s="59"/>
      <c r="G32" s="59"/>
      <c r="H32" s="59"/>
      <c r="I32" s="60"/>
      <c r="J32" s="258" t="str">
        <f t="shared" si="0"/>
        <v/>
      </c>
      <c r="K32" s="261" t="str">
        <f t="shared" si="1"/>
        <v/>
      </c>
      <c r="L32" s="61"/>
      <c r="M32" s="62"/>
      <c r="N32" s="63"/>
      <c r="O32" s="22"/>
      <c r="P32" s="22"/>
      <c r="Q32" s="2"/>
      <c r="R32" s="2"/>
      <c r="S32" s="3"/>
    </row>
    <row r="33" spans="1:19" ht="25.5" customHeight="1" x14ac:dyDescent="0.2">
      <c r="B33" s="58" t="s">
        <v>50</v>
      </c>
      <c r="C33" s="64"/>
      <c r="D33" s="101"/>
      <c r="E33" s="102"/>
      <c r="F33" s="64"/>
      <c r="G33" s="64"/>
      <c r="H33" s="64"/>
      <c r="I33" s="65"/>
      <c r="J33" s="262" t="str">
        <f t="shared" si="0"/>
        <v/>
      </c>
      <c r="K33" s="259" t="str">
        <f t="shared" si="1"/>
        <v/>
      </c>
      <c r="L33" s="66"/>
      <c r="M33" s="67"/>
      <c r="N33" s="68"/>
      <c r="O33" s="22"/>
      <c r="P33" s="22"/>
      <c r="Q33" s="2"/>
      <c r="R33" s="2"/>
      <c r="S33" s="3"/>
    </row>
    <row r="34" spans="1:19" ht="25.5" customHeight="1" x14ac:dyDescent="0.2">
      <c r="B34" s="58" t="s">
        <v>51</v>
      </c>
      <c r="C34" s="59"/>
      <c r="D34" s="104"/>
      <c r="E34" s="105"/>
      <c r="F34" s="59"/>
      <c r="G34" s="59"/>
      <c r="H34" s="59"/>
      <c r="I34" s="60"/>
      <c r="J34" s="258" t="str">
        <f t="shared" si="0"/>
        <v/>
      </c>
      <c r="K34" s="261" t="str">
        <f t="shared" si="1"/>
        <v/>
      </c>
      <c r="L34" s="61"/>
      <c r="M34" s="62"/>
      <c r="N34" s="63"/>
      <c r="O34" s="22"/>
      <c r="P34" s="22"/>
      <c r="Q34" s="2"/>
      <c r="R34" s="2"/>
      <c r="S34" s="3"/>
    </row>
    <row r="35" spans="1:19" ht="25.5" customHeight="1" x14ac:dyDescent="0.2">
      <c r="B35" s="58" t="s">
        <v>52</v>
      </c>
      <c r="C35" s="64"/>
      <c r="D35" s="101"/>
      <c r="E35" s="102"/>
      <c r="F35" s="64"/>
      <c r="G35" s="64"/>
      <c r="H35" s="64"/>
      <c r="I35" s="65"/>
      <c r="J35" s="262" t="str">
        <f t="shared" si="0"/>
        <v/>
      </c>
      <c r="K35" s="259" t="str">
        <f t="shared" si="1"/>
        <v/>
      </c>
      <c r="L35" s="66"/>
      <c r="M35" s="67"/>
      <c r="N35" s="68"/>
      <c r="O35" s="22"/>
      <c r="P35" s="22"/>
      <c r="Q35" s="2"/>
      <c r="R35" s="2"/>
      <c r="S35" s="3"/>
    </row>
    <row r="36" spans="1:19" ht="25.5" customHeight="1" x14ac:dyDescent="0.2">
      <c r="B36" s="58" t="s">
        <v>53</v>
      </c>
      <c r="C36" s="59"/>
      <c r="D36" s="104"/>
      <c r="E36" s="105"/>
      <c r="F36" s="59"/>
      <c r="G36" s="59"/>
      <c r="H36" s="59"/>
      <c r="I36" s="60"/>
      <c r="J36" s="258" t="str">
        <f t="shared" si="0"/>
        <v/>
      </c>
      <c r="K36" s="261" t="str">
        <f t="shared" si="1"/>
        <v/>
      </c>
      <c r="L36" s="61"/>
      <c r="M36" s="62"/>
      <c r="N36" s="63"/>
      <c r="O36" s="22"/>
      <c r="P36" s="22"/>
      <c r="Q36" s="2"/>
      <c r="R36" s="2"/>
      <c r="S36" s="3"/>
    </row>
    <row r="37" spans="1:19" ht="25.5" customHeight="1" x14ac:dyDescent="0.2">
      <c r="B37" s="58" t="s">
        <v>54</v>
      </c>
      <c r="C37" s="64"/>
      <c r="D37" s="101"/>
      <c r="E37" s="102"/>
      <c r="F37" s="64"/>
      <c r="G37" s="64"/>
      <c r="H37" s="64"/>
      <c r="I37" s="65"/>
      <c r="J37" s="262" t="str">
        <f t="shared" si="0"/>
        <v/>
      </c>
      <c r="K37" s="259" t="str">
        <f t="shared" si="1"/>
        <v/>
      </c>
      <c r="L37" s="66"/>
      <c r="M37" s="67"/>
      <c r="N37" s="68"/>
      <c r="O37" s="22"/>
      <c r="P37" s="22"/>
      <c r="Q37" s="2"/>
      <c r="R37" s="2"/>
      <c r="S37" s="3"/>
    </row>
    <row r="38" spans="1:19" ht="25.5" customHeight="1" x14ac:dyDescent="0.2">
      <c r="B38" s="58" t="s">
        <v>55</v>
      </c>
      <c r="C38" s="59"/>
      <c r="D38" s="104"/>
      <c r="E38" s="105"/>
      <c r="F38" s="59"/>
      <c r="G38" s="59"/>
      <c r="H38" s="59"/>
      <c r="I38" s="60"/>
      <c r="J38" s="258" t="str">
        <f t="shared" si="0"/>
        <v/>
      </c>
      <c r="K38" s="261" t="str">
        <f t="shared" si="1"/>
        <v/>
      </c>
      <c r="L38" s="61"/>
      <c r="M38" s="62"/>
      <c r="N38" s="63"/>
      <c r="O38" s="22"/>
      <c r="P38" s="22"/>
      <c r="Q38" s="2"/>
      <c r="R38" s="2"/>
      <c r="S38" s="3"/>
    </row>
    <row r="39" spans="1:19" ht="25.5" customHeight="1" x14ac:dyDescent="0.2">
      <c r="B39" s="58" t="s">
        <v>56</v>
      </c>
      <c r="C39" s="64"/>
      <c r="D39" s="101"/>
      <c r="E39" s="102"/>
      <c r="F39" s="64"/>
      <c r="G39" s="64"/>
      <c r="H39" s="64"/>
      <c r="I39" s="65"/>
      <c r="J39" s="262" t="str">
        <f t="shared" si="0"/>
        <v/>
      </c>
      <c r="K39" s="259" t="str">
        <f t="shared" si="1"/>
        <v/>
      </c>
      <c r="L39" s="66"/>
      <c r="M39" s="67"/>
      <c r="N39" s="68"/>
      <c r="O39" s="22"/>
      <c r="P39" s="22"/>
      <c r="Q39" s="2"/>
      <c r="R39" s="2"/>
      <c r="S39" s="3"/>
    </row>
    <row r="40" spans="1:19" ht="25.5" customHeight="1" x14ac:dyDescent="0.2">
      <c r="B40" s="58" t="s">
        <v>57</v>
      </c>
      <c r="C40" s="59"/>
      <c r="D40" s="104"/>
      <c r="E40" s="105"/>
      <c r="F40" s="59"/>
      <c r="G40" s="59"/>
      <c r="H40" s="59"/>
      <c r="I40" s="60"/>
      <c r="J40" s="258" t="str">
        <f t="shared" si="0"/>
        <v/>
      </c>
      <c r="K40" s="261" t="str">
        <f t="shared" si="1"/>
        <v/>
      </c>
      <c r="L40" s="61"/>
      <c r="M40" s="62"/>
      <c r="N40" s="63"/>
      <c r="O40" s="22"/>
      <c r="P40" s="22"/>
      <c r="Q40" s="2"/>
      <c r="R40" s="2"/>
      <c r="S40" s="3"/>
    </row>
    <row r="41" spans="1:19" ht="25.5" customHeight="1" x14ac:dyDescent="0.2">
      <c r="B41" s="58" t="s">
        <v>58</v>
      </c>
      <c r="C41" s="64"/>
      <c r="D41" s="101"/>
      <c r="E41" s="102"/>
      <c r="F41" s="64"/>
      <c r="G41" s="64"/>
      <c r="H41" s="64"/>
      <c r="I41" s="65"/>
      <c r="J41" s="262" t="str">
        <f t="shared" si="0"/>
        <v/>
      </c>
      <c r="K41" s="259" t="str">
        <f t="shared" si="1"/>
        <v/>
      </c>
      <c r="L41" s="66"/>
      <c r="M41" s="67"/>
      <c r="N41" s="68"/>
      <c r="O41" s="22"/>
      <c r="P41" s="22"/>
      <c r="Q41" s="2"/>
      <c r="R41" s="2"/>
      <c r="S41" s="3"/>
    </row>
    <row r="42" spans="1:19" ht="25.5" customHeight="1" x14ac:dyDescent="0.2">
      <c r="B42" s="73" t="s">
        <v>59</v>
      </c>
      <c r="C42" s="74"/>
      <c r="D42" s="104"/>
      <c r="E42" s="105"/>
      <c r="F42" s="74"/>
      <c r="G42" s="74"/>
      <c r="H42" s="74"/>
      <c r="I42" s="75"/>
      <c r="J42" s="263" t="str">
        <f t="shared" si="0"/>
        <v/>
      </c>
      <c r="K42" s="261" t="str">
        <f t="shared" si="1"/>
        <v/>
      </c>
      <c r="L42" s="93">
        <v>445600</v>
      </c>
      <c r="M42" s="76"/>
      <c r="N42" s="77"/>
      <c r="O42" s="22"/>
      <c r="P42" s="22"/>
      <c r="Q42" s="2"/>
      <c r="R42" s="2"/>
      <c r="S42" s="3"/>
    </row>
    <row r="43" spans="1:19" ht="25.5" customHeight="1" x14ac:dyDescent="0.2">
      <c r="B43" s="266" t="s">
        <v>60</v>
      </c>
      <c r="C43" s="267">
        <f t="shared" ref="C43:J43" si="2">IF(SUM(C12:C42)=0,"",SUM(C12:C42))</f>
        <v>13</v>
      </c>
      <c r="D43" s="301">
        <f t="shared" si="2"/>
        <v>24</v>
      </c>
      <c r="E43" s="268">
        <f t="shared" si="2"/>
        <v>2</v>
      </c>
      <c r="F43" s="269">
        <f t="shared" si="2"/>
        <v>2</v>
      </c>
      <c r="G43" s="269">
        <f t="shared" si="2"/>
        <v>2</v>
      </c>
      <c r="H43" s="269">
        <f t="shared" si="2"/>
        <v>2</v>
      </c>
      <c r="I43" s="270">
        <f t="shared" si="2"/>
        <v>2</v>
      </c>
      <c r="J43" s="264">
        <f t="shared" si="2"/>
        <v>47</v>
      </c>
      <c r="K43" s="265">
        <f t="shared" si="1"/>
        <v>0.78723404255319152</v>
      </c>
      <c r="L43" s="271">
        <f>IF(SUM(L42-L12,L12,L42)=0,"",SUM(L42-L12))</f>
        <v>54000</v>
      </c>
      <c r="M43" s="272"/>
      <c r="N43" s="273"/>
      <c r="O43" s="22"/>
      <c r="P43" s="22"/>
      <c r="Q43" s="2"/>
      <c r="R43" s="2"/>
      <c r="S43" s="3"/>
    </row>
    <row r="44" spans="1:19" s="81" customFormat="1" ht="33.950000000000003" customHeight="1" x14ac:dyDescent="0.2">
      <c r="A44" s="1"/>
      <c r="B44" s="274" t="s">
        <v>61</v>
      </c>
      <c r="C44" s="274"/>
      <c r="D44" s="275">
        <f>IF(SUM(C43:D43)=0,"",SUM(C43:D43))</f>
        <v>37</v>
      </c>
      <c r="E44" s="276"/>
      <c r="F44" s="277"/>
      <c r="G44" s="276"/>
      <c r="H44" s="278" t="s">
        <v>62</v>
      </c>
      <c r="I44" s="279">
        <f>IF(SUM(E43:I43)=0,"",SUM(E43:I43))</f>
        <v>10</v>
      </c>
      <c r="J44" s="280" t="s">
        <v>63</v>
      </c>
      <c r="K44" s="280"/>
      <c r="L44" s="281" t="s">
        <v>64</v>
      </c>
      <c r="M44" s="281"/>
      <c r="N44" s="282"/>
      <c r="O44" s="79"/>
      <c r="P44" s="79"/>
      <c r="Q44" s="80"/>
      <c r="R44" s="80"/>
      <c r="S44" s="80"/>
    </row>
    <row r="45" spans="1:19" s="1" customFormat="1" ht="14.1" customHeight="1" x14ac:dyDescent="0.2">
      <c r="A45" s="210"/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82"/>
      <c r="Q45" s="2"/>
      <c r="R45" s="2"/>
      <c r="S45" s="3"/>
    </row>
    <row r="46" spans="1:19" s="83" customFormat="1" ht="19.899999999999999" customHeight="1" x14ac:dyDescent="0.2">
      <c r="B46" s="211" t="s">
        <v>65</v>
      </c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84"/>
      <c r="P46" s="85"/>
      <c r="R46" s="86"/>
      <c r="S46" s="87"/>
    </row>
    <row r="47" spans="1:19" s="1" customFormat="1" ht="56.65" customHeight="1" x14ac:dyDescent="0.25">
      <c r="B47" s="88" t="s">
        <v>66</v>
      </c>
      <c r="C47" s="212"/>
      <c r="D47" s="212"/>
      <c r="E47" s="213" t="s">
        <v>67</v>
      </c>
      <c r="F47" s="213"/>
      <c r="G47" s="214"/>
      <c r="H47" s="214"/>
      <c r="I47" s="214"/>
      <c r="J47" s="214"/>
      <c r="K47" s="214"/>
      <c r="L47" s="214"/>
      <c r="M47" s="214"/>
      <c r="N47" s="78"/>
      <c r="R47" s="2"/>
      <c r="S47" s="3"/>
    </row>
    <row r="1048575" ht="12.95" customHeight="1" x14ac:dyDescent="0.2"/>
    <row r="1048576" ht="12.95" customHeight="1" x14ac:dyDescent="0.2"/>
  </sheetData>
  <sheetProtection algorithmName="SHA-512" hashValue="IyAKsHoVuiWsBPcThsek+cwVyJV3uwSqGUz/c1e7JakjOSB/ViNT27jD4PVo2PyzC3DjgvTK8OPHWdqNzo2XTQ==" saltValue="VbkQbNNd7rWPbXwvdlrfAA==" spinCount="100000" sheet="1" objects="1" scenarios="1"/>
  <mergeCells count="23">
    <mergeCell ref="B1:I1"/>
    <mergeCell ref="L1:O1"/>
    <mergeCell ref="A3:O3"/>
    <mergeCell ref="Q3:S5"/>
    <mergeCell ref="B4:I4"/>
    <mergeCell ref="C5:K5"/>
    <mergeCell ref="C6:K6"/>
    <mergeCell ref="B7:E7"/>
    <mergeCell ref="G7:J7"/>
    <mergeCell ref="L7:N7"/>
    <mergeCell ref="C9:D9"/>
    <mergeCell ref="E9:I9"/>
    <mergeCell ref="J9:K9"/>
    <mergeCell ref="Q10:T10"/>
    <mergeCell ref="Q12:T12"/>
    <mergeCell ref="B44:C44"/>
    <mergeCell ref="J44:K44"/>
    <mergeCell ref="L44:M44"/>
    <mergeCell ref="A45:O45"/>
    <mergeCell ref="B46:N46"/>
    <mergeCell ref="C47:D47"/>
    <mergeCell ref="E47:F47"/>
    <mergeCell ref="G47:M47"/>
  </mergeCells>
  <conditionalFormatting sqref="K12:L43">
    <cfRule type="cellIs" dxfId="13" priority="2" operator="between">
      <formula>0.8</formula>
      <formula>1</formula>
    </cfRule>
    <cfRule type="cellIs" dxfId="12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5" firstPageNumber="0" orientation="portrait" r:id="rId1"/>
  <headerFooter>
    <oddHeader>&amp;L&amp;G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K1048576"/>
  <sheetViews>
    <sheetView topLeftCell="A9" zoomScale="58" zoomScaleNormal="58" workbookViewId="0">
      <selection activeCell="J12" sqref="J12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1" style="1"/>
    <col min="5" max="6" width="12.7109375" style="1"/>
    <col min="7" max="7" width="10.140625" style="1"/>
    <col min="8" max="9" width="12.7109375" style="1"/>
    <col min="10" max="10" width="15.28515625" style="1"/>
    <col min="11" max="11" width="12.7109375" style="1"/>
    <col min="12" max="12" width="20.42578125" style="1"/>
    <col min="13" max="13" width="12.7109375" style="1"/>
    <col min="14" max="14" width="12.7109375" style="2"/>
    <col min="15" max="15" width="2.5703125" style="2"/>
    <col min="16" max="16" width="2.5703125" style="1"/>
    <col min="17" max="17" width="95.85546875" style="3"/>
    <col min="18" max="18" width="4.85546875" style="1"/>
    <col min="19" max="1025" width="11" style="1"/>
  </cols>
  <sheetData>
    <row r="1" spans="1:26" ht="34.9" customHeight="1" x14ac:dyDescent="0.25">
      <c r="B1" s="223"/>
      <c r="C1" s="223"/>
      <c r="D1" s="223"/>
      <c r="E1" s="223"/>
      <c r="F1" s="223"/>
      <c r="G1" s="223"/>
      <c r="H1" s="223"/>
      <c r="I1" s="223"/>
      <c r="J1" s="5"/>
      <c r="K1" s="5"/>
      <c r="L1" s="224" t="s">
        <v>0</v>
      </c>
      <c r="M1" s="224"/>
      <c r="N1" s="224"/>
      <c r="O1" s="224"/>
      <c r="P1" s="5"/>
      <c r="Q1" s="6" t="s">
        <v>1</v>
      </c>
      <c r="R1" s="7"/>
      <c r="S1" s="8"/>
      <c r="T1" s="9"/>
      <c r="U1" s="10"/>
      <c r="V1" s="10"/>
      <c r="W1" s="10"/>
      <c r="X1" s="10"/>
      <c r="Y1" s="10"/>
      <c r="Z1" s="10"/>
    </row>
    <row r="2" spans="1:26" ht="5.65" customHeight="1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7"/>
      <c r="S2" s="8"/>
      <c r="T2" s="9"/>
      <c r="U2" s="10"/>
      <c r="V2" s="10"/>
      <c r="W2" s="10"/>
      <c r="X2" s="10"/>
      <c r="Y2" s="10"/>
      <c r="Z2" s="10"/>
    </row>
    <row r="3" spans="1:26" s="1" customFormat="1" ht="2.85" customHeight="1" x14ac:dyDescent="0.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5"/>
      <c r="Q3" s="225" t="s">
        <v>2</v>
      </c>
      <c r="R3" s="225"/>
      <c r="S3" s="225"/>
      <c r="T3" s="9"/>
      <c r="U3" s="10"/>
      <c r="V3" s="10"/>
      <c r="W3" s="10"/>
      <c r="X3" s="10"/>
      <c r="Y3" s="10"/>
      <c r="Z3" s="10"/>
    </row>
    <row r="4" spans="1:26" ht="19.899999999999999" customHeight="1" x14ac:dyDescent="0.25">
      <c r="B4" s="226" t="s">
        <v>3</v>
      </c>
      <c r="C4" s="226"/>
      <c r="D4" s="226"/>
      <c r="E4" s="226"/>
      <c r="F4" s="226"/>
      <c r="G4" s="226"/>
      <c r="H4" s="226"/>
      <c r="I4" s="226"/>
      <c r="J4" s="11"/>
      <c r="K4" s="11"/>
      <c r="L4" s="11"/>
      <c r="M4" s="11"/>
      <c r="N4" s="12"/>
      <c r="O4" s="12"/>
      <c r="P4" s="13"/>
      <c r="Q4" s="225"/>
      <c r="R4" s="225"/>
      <c r="S4" s="225"/>
      <c r="T4" s="9"/>
      <c r="U4" s="10"/>
      <c r="V4" s="10"/>
      <c r="W4" s="10"/>
      <c r="X4" s="10"/>
      <c r="Y4" s="10"/>
      <c r="Z4" s="10"/>
    </row>
    <row r="5" spans="1:26" ht="28.35" customHeight="1" x14ac:dyDescent="0.2">
      <c r="A5" s="14"/>
      <c r="B5" s="15" t="s">
        <v>4</v>
      </c>
      <c r="C5" s="228" t="str">
        <f>Januar!C5</f>
        <v>Mustermann</v>
      </c>
      <c r="D5" s="228"/>
      <c r="E5" s="228"/>
      <c r="F5" s="228"/>
      <c r="G5" s="228"/>
      <c r="H5" s="228"/>
      <c r="I5" s="228"/>
      <c r="J5" s="228"/>
      <c r="K5" s="228"/>
      <c r="L5" s="16"/>
      <c r="M5" s="16"/>
      <c r="N5" s="17"/>
      <c r="O5" s="18"/>
      <c r="P5" s="19"/>
      <c r="Q5" s="225"/>
      <c r="R5" s="225"/>
      <c r="S5" s="225"/>
      <c r="T5" s="9"/>
      <c r="U5" s="10"/>
      <c r="V5" s="10"/>
      <c r="W5" s="10"/>
      <c r="X5" s="10"/>
      <c r="Y5" s="10"/>
      <c r="Z5" s="10"/>
    </row>
    <row r="6" spans="1:26" ht="28.35" customHeight="1" x14ac:dyDescent="0.25">
      <c r="A6" s="14"/>
      <c r="B6" s="15" t="s">
        <v>6</v>
      </c>
      <c r="C6" s="228" t="str">
        <f>Januar!C6</f>
        <v>Musterfirma</v>
      </c>
      <c r="D6" s="228"/>
      <c r="E6" s="228"/>
      <c r="F6" s="228"/>
      <c r="G6" s="228"/>
      <c r="H6" s="228"/>
      <c r="I6" s="228"/>
      <c r="J6" s="228"/>
      <c r="K6" s="228"/>
      <c r="L6" s="20"/>
      <c r="M6" s="20"/>
      <c r="N6" s="21"/>
      <c r="O6" s="21"/>
      <c r="P6" s="22"/>
      <c r="Q6" s="6"/>
      <c r="R6" s="7"/>
      <c r="S6" s="8"/>
      <c r="T6" s="9"/>
      <c r="U6" s="10"/>
      <c r="V6" s="10"/>
      <c r="W6" s="10"/>
      <c r="X6" s="10"/>
      <c r="Y6" s="10"/>
      <c r="Z6" s="10"/>
    </row>
    <row r="7" spans="1:26" ht="28.35" customHeight="1" x14ac:dyDescent="0.4">
      <c r="A7" s="14"/>
      <c r="B7" s="217" t="s">
        <v>8</v>
      </c>
      <c r="C7" s="217"/>
      <c r="D7" s="217"/>
      <c r="E7" s="217"/>
      <c r="F7" s="300">
        <f>Januar!F7</f>
        <v>2015</v>
      </c>
      <c r="G7" s="260" t="s">
        <v>75</v>
      </c>
      <c r="H7" s="260"/>
      <c r="I7" s="260"/>
      <c r="J7" s="260"/>
      <c r="K7" s="25"/>
      <c r="L7" s="219" t="s">
        <v>10</v>
      </c>
      <c r="M7" s="219"/>
      <c r="N7" s="219"/>
      <c r="O7" s="26"/>
      <c r="P7" s="26"/>
      <c r="Q7" s="6"/>
      <c r="R7" s="7"/>
      <c r="S7" s="8"/>
      <c r="T7" s="9"/>
      <c r="U7" s="10"/>
      <c r="V7" s="10"/>
      <c r="W7" s="10"/>
      <c r="X7" s="10"/>
      <c r="Y7" s="10"/>
      <c r="Z7" s="10"/>
    </row>
    <row r="8" spans="1:26" ht="14.1" customHeight="1" x14ac:dyDescent="0.25">
      <c r="B8" s="27"/>
      <c r="C8" s="28"/>
      <c r="D8" s="28"/>
      <c r="E8" s="28"/>
      <c r="F8" s="29"/>
      <c r="G8" s="30"/>
      <c r="H8" s="22"/>
      <c r="I8" s="31"/>
      <c r="J8" s="31"/>
      <c r="K8" s="31"/>
      <c r="L8" s="31"/>
      <c r="M8" s="31"/>
      <c r="N8" s="32"/>
      <c r="O8" s="26"/>
      <c r="P8" s="26"/>
      <c r="Q8" s="6"/>
      <c r="R8" s="7"/>
      <c r="S8" s="8"/>
      <c r="T8" s="9"/>
      <c r="U8" s="10"/>
      <c r="V8" s="10"/>
      <c r="W8" s="10"/>
      <c r="X8" s="10"/>
      <c r="Y8" s="10"/>
      <c r="Z8" s="10"/>
    </row>
    <row r="9" spans="1:26" ht="28.35" customHeight="1" x14ac:dyDescent="0.2">
      <c r="B9" s="33"/>
      <c r="C9" s="220" t="s">
        <v>11</v>
      </c>
      <c r="D9" s="220"/>
      <c r="E9" s="221" t="s">
        <v>12</v>
      </c>
      <c r="F9" s="221"/>
      <c r="G9" s="221"/>
      <c r="H9" s="221"/>
      <c r="I9" s="221"/>
      <c r="J9" s="222" t="s">
        <v>13</v>
      </c>
      <c r="K9" s="222"/>
      <c r="L9" s="34"/>
      <c r="M9" s="34"/>
      <c r="N9" s="34"/>
      <c r="O9" s="22"/>
      <c r="P9" s="22"/>
      <c r="Q9" s="6"/>
      <c r="R9" s="8"/>
      <c r="S9" s="8"/>
      <c r="T9" s="9"/>
      <c r="U9" s="10"/>
      <c r="V9" s="10"/>
      <c r="W9" s="10"/>
      <c r="X9" s="10"/>
      <c r="Y9" s="10"/>
      <c r="Z9" s="10"/>
    </row>
    <row r="10" spans="1:26" s="48" customFormat="1" ht="33.950000000000003" customHeight="1" x14ac:dyDescent="0.2">
      <c r="A10" s="1"/>
      <c r="B10" s="35"/>
      <c r="C10" s="36" t="s">
        <v>14</v>
      </c>
      <c r="D10" s="37" t="s">
        <v>15</v>
      </c>
      <c r="E10" s="38" t="s">
        <v>16</v>
      </c>
      <c r="F10" s="38" t="s">
        <v>17</v>
      </c>
      <c r="G10" s="38" t="s">
        <v>18</v>
      </c>
      <c r="H10" s="38" t="str">
        <f>Januar!H10</f>
        <v>…</v>
      </c>
      <c r="I10" s="90" t="str">
        <f>Januar!I10</f>
        <v>…</v>
      </c>
      <c r="J10" s="41" t="s">
        <v>20</v>
      </c>
      <c r="K10" s="42" t="s">
        <v>21</v>
      </c>
      <c r="L10" s="43" t="s">
        <v>22</v>
      </c>
      <c r="M10" s="43" t="str">
        <f>Januar!M10</f>
        <v>…</v>
      </c>
      <c r="N10" s="91" t="str">
        <f>Januar!N10</f>
        <v>…</v>
      </c>
      <c r="O10" s="46"/>
      <c r="P10" s="46"/>
      <c r="Q10" s="215" t="s">
        <v>23</v>
      </c>
      <c r="R10" s="215"/>
      <c r="S10" s="215"/>
      <c r="T10" s="215"/>
      <c r="U10" s="47"/>
      <c r="V10" s="47"/>
      <c r="W10" s="47"/>
      <c r="X10" s="47"/>
      <c r="Y10" s="47"/>
      <c r="Z10" s="47"/>
    </row>
    <row r="11" spans="1:26" s="48" customFormat="1" ht="33.950000000000003" customHeight="1" x14ac:dyDescent="0.2">
      <c r="A11" s="1"/>
      <c r="B11" s="49" t="s">
        <v>24</v>
      </c>
      <c r="C11" s="50" t="s">
        <v>25</v>
      </c>
      <c r="D11" s="51" t="s">
        <v>25</v>
      </c>
      <c r="E11" s="50" t="s">
        <v>25</v>
      </c>
      <c r="F11" s="50" t="s">
        <v>25</v>
      </c>
      <c r="G11" s="50" t="s">
        <v>25</v>
      </c>
      <c r="H11" s="50" t="s">
        <v>25</v>
      </c>
      <c r="I11" s="51" t="s">
        <v>25</v>
      </c>
      <c r="J11" s="50" t="s">
        <v>25</v>
      </c>
      <c r="K11" s="51" t="s">
        <v>26</v>
      </c>
      <c r="L11" s="52" t="s">
        <v>27</v>
      </c>
      <c r="M11" s="50" t="str">
        <f>Januar!M11</f>
        <v>…</v>
      </c>
      <c r="N11" s="92" t="str">
        <f>Januar!N11</f>
        <v>…</v>
      </c>
      <c r="O11" s="46"/>
      <c r="P11" s="46"/>
      <c r="Q11" s="55"/>
      <c r="R11" s="55"/>
      <c r="S11" s="56"/>
      <c r="T11" s="57"/>
      <c r="U11" s="47"/>
      <c r="V11" s="47"/>
      <c r="W11" s="47"/>
      <c r="X11" s="47"/>
      <c r="Y11" s="47"/>
      <c r="Z11" s="47"/>
    </row>
    <row r="12" spans="1:26" ht="25.5" customHeight="1" x14ac:dyDescent="0.2">
      <c r="B12" s="58" t="s">
        <v>28</v>
      </c>
      <c r="C12" s="59">
        <v>5</v>
      </c>
      <c r="D12" s="60">
        <v>15</v>
      </c>
      <c r="E12" s="59">
        <v>1</v>
      </c>
      <c r="F12" s="59">
        <v>1</v>
      </c>
      <c r="G12" s="59">
        <v>1</v>
      </c>
      <c r="H12" s="59">
        <v>1</v>
      </c>
      <c r="I12" s="60">
        <v>1</v>
      </c>
      <c r="J12" s="258">
        <f t="shared" ref="J12:J41" si="0">IF(SUM(C12:I12)=0,"",SUM(C12:I12))</f>
        <v>25</v>
      </c>
      <c r="K12" s="261">
        <f t="shared" ref="K12:K42" si="1">IF((E12+F12+G12+H12+I12)=0,IF(C12+D12=0,"",1),(C12+D12)/(C12+D12+E12+F12+G12+H12+I12))</f>
        <v>0.8</v>
      </c>
      <c r="L12" s="93">
        <v>447400</v>
      </c>
      <c r="M12" s="62"/>
      <c r="N12" s="63"/>
      <c r="O12" s="22"/>
      <c r="P12" s="22"/>
      <c r="Q12" s="215" t="s">
        <v>29</v>
      </c>
      <c r="R12" s="215"/>
      <c r="S12" s="215"/>
      <c r="T12" s="215"/>
      <c r="U12" s="10"/>
      <c r="V12" s="10"/>
      <c r="W12" s="10"/>
      <c r="X12" s="10"/>
      <c r="Y12" s="10"/>
      <c r="Z12" s="10"/>
    </row>
    <row r="13" spans="1:26" ht="25.5" customHeight="1" x14ac:dyDescent="0.2">
      <c r="B13" s="58" t="s">
        <v>30</v>
      </c>
      <c r="C13" s="64">
        <v>9</v>
      </c>
      <c r="D13" s="65">
        <v>10</v>
      </c>
      <c r="E13" s="64">
        <v>1</v>
      </c>
      <c r="F13" s="64">
        <v>1</v>
      </c>
      <c r="G13" s="64">
        <v>1</v>
      </c>
      <c r="H13" s="64">
        <v>1</v>
      </c>
      <c r="I13" s="65">
        <v>1</v>
      </c>
      <c r="J13" s="262">
        <f t="shared" si="0"/>
        <v>24</v>
      </c>
      <c r="K13" s="259">
        <f t="shared" si="1"/>
        <v>0.79166666666666663</v>
      </c>
      <c r="L13" s="96">
        <v>449200</v>
      </c>
      <c r="M13" s="67"/>
      <c r="N13" s="68"/>
      <c r="O13" s="22"/>
      <c r="P13" s="22"/>
      <c r="Q13" s="69"/>
      <c r="R13" s="9"/>
      <c r="S13" s="9"/>
      <c r="T13" s="9"/>
      <c r="U13" s="10"/>
      <c r="V13" s="10"/>
      <c r="W13" s="10"/>
      <c r="X13" s="10"/>
      <c r="Y13" s="10"/>
      <c r="Z13" s="10"/>
    </row>
    <row r="14" spans="1:26" ht="25.5" customHeight="1" x14ac:dyDescent="0.2">
      <c r="B14" s="58" t="s">
        <v>31</v>
      </c>
      <c r="C14" s="59"/>
      <c r="D14" s="104"/>
      <c r="E14" s="105"/>
      <c r="F14" s="59"/>
      <c r="G14" s="59"/>
      <c r="H14" s="59"/>
      <c r="I14" s="60"/>
      <c r="J14" s="258" t="str">
        <f t="shared" si="0"/>
        <v/>
      </c>
      <c r="K14" s="261" t="str">
        <f t="shared" si="1"/>
        <v/>
      </c>
      <c r="L14" s="61"/>
      <c r="M14" s="62"/>
      <c r="N14" s="63"/>
      <c r="O14" s="22"/>
      <c r="P14" s="22"/>
      <c r="Q14" s="70"/>
      <c r="R14" s="9"/>
      <c r="S14" s="9"/>
      <c r="T14" s="9"/>
      <c r="U14" s="10"/>
      <c r="V14" s="10"/>
      <c r="W14" s="10"/>
      <c r="X14" s="10"/>
      <c r="Y14" s="10"/>
      <c r="Z14" s="10"/>
    </row>
    <row r="15" spans="1:26" ht="25.5" customHeight="1" x14ac:dyDescent="0.2">
      <c r="B15" s="58" t="s">
        <v>32</v>
      </c>
      <c r="C15" s="64"/>
      <c r="D15" s="101"/>
      <c r="E15" s="102"/>
      <c r="F15" s="64"/>
      <c r="G15" s="64"/>
      <c r="H15" s="64"/>
      <c r="I15" s="65"/>
      <c r="J15" s="262" t="str">
        <f t="shared" si="0"/>
        <v/>
      </c>
      <c r="K15" s="259" t="str">
        <f t="shared" si="1"/>
        <v/>
      </c>
      <c r="L15" s="66"/>
      <c r="M15" s="67"/>
      <c r="N15" s="68"/>
      <c r="O15" s="22"/>
      <c r="P15" s="22"/>
      <c r="Q15" s="71"/>
    </row>
    <row r="16" spans="1:26" ht="25.5" customHeight="1" x14ac:dyDescent="0.2">
      <c r="B16" s="58" t="s">
        <v>33</v>
      </c>
      <c r="C16" s="59"/>
      <c r="D16" s="104"/>
      <c r="E16" s="105"/>
      <c r="F16" s="59"/>
      <c r="G16" s="59"/>
      <c r="H16" s="59"/>
      <c r="I16" s="60"/>
      <c r="J16" s="258" t="str">
        <f t="shared" si="0"/>
        <v/>
      </c>
      <c r="K16" s="261" t="str">
        <f t="shared" si="1"/>
        <v/>
      </c>
      <c r="L16" s="61"/>
      <c r="M16" s="62"/>
      <c r="N16" s="63"/>
      <c r="O16" s="22"/>
      <c r="P16" s="11"/>
    </row>
    <row r="17" spans="2:19" ht="25.5" customHeight="1" x14ac:dyDescent="0.2">
      <c r="B17" s="58" t="s">
        <v>34</v>
      </c>
      <c r="C17" s="64"/>
      <c r="D17" s="101"/>
      <c r="E17" s="102"/>
      <c r="F17" s="64"/>
      <c r="G17" s="64"/>
      <c r="H17" s="64"/>
      <c r="I17" s="65"/>
      <c r="J17" s="262" t="str">
        <f t="shared" si="0"/>
        <v/>
      </c>
      <c r="K17" s="259" t="str">
        <f t="shared" si="1"/>
        <v/>
      </c>
      <c r="L17" s="66"/>
      <c r="M17" s="67"/>
      <c r="N17" s="68"/>
      <c r="O17" s="22"/>
      <c r="P17" s="11"/>
    </row>
    <row r="18" spans="2:19" ht="25.5" customHeight="1" x14ac:dyDescent="0.2">
      <c r="B18" s="58" t="s">
        <v>35</v>
      </c>
      <c r="C18" s="59"/>
      <c r="D18" s="104"/>
      <c r="E18" s="105"/>
      <c r="F18" s="59"/>
      <c r="G18" s="59"/>
      <c r="H18" s="59"/>
      <c r="I18" s="60"/>
      <c r="J18" s="258" t="str">
        <f t="shared" si="0"/>
        <v/>
      </c>
      <c r="K18" s="261" t="str">
        <f t="shared" si="1"/>
        <v/>
      </c>
      <c r="L18" s="61"/>
      <c r="M18" s="62"/>
      <c r="N18" s="63"/>
      <c r="O18" s="22"/>
      <c r="P18" s="11"/>
    </row>
    <row r="19" spans="2:19" ht="25.5" customHeight="1" x14ac:dyDescent="0.25">
      <c r="B19" s="58" t="s">
        <v>36</v>
      </c>
      <c r="C19" s="64"/>
      <c r="D19" s="101"/>
      <c r="E19" s="102"/>
      <c r="F19" s="64"/>
      <c r="G19" s="64"/>
      <c r="H19" s="64"/>
      <c r="I19" s="65"/>
      <c r="J19" s="262" t="str">
        <f t="shared" si="0"/>
        <v/>
      </c>
      <c r="K19" s="259" t="str">
        <f t="shared" si="1"/>
        <v/>
      </c>
      <c r="L19" s="66"/>
      <c r="M19" s="67"/>
      <c r="N19" s="68"/>
      <c r="O19" s="22"/>
      <c r="P19" s="22"/>
      <c r="Q19" s="72"/>
      <c r="R19" s="2"/>
      <c r="S19" s="3"/>
    </row>
    <row r="20" spans="2:19" ht="25.5" customHeight="1" x14ac:dyDescent="0.2">
      <c r="B20" s="58" t="s">
        <v>37</v>
      </c>
      <c r="C20" s="59"/>
      <c r="D20" s="104"/>
      <c r="E20" s="105"/>
      <c r="F20" s="59"/>
      <c r="G20" s="59"/>
      <c r="H20" s="59"/>
      <c r="I20" s="60"/>
      <c r="J20" s="258" t="str">
        <f t="shared" si="0"/>
        <v/>
      </c>
      <c r="K20" s="261" t="str">
        <f t="shared" si="1"/>
        <v/>
      </c>
      <c r="L20" s="61"/>
      <c r="M20" s="62"/>
      <c r="N20" s="63"/>
      <c r="O20" s="22"/>
      <c r="P20" s="22"/>
      <c r="Q20" s="2"/>
      <c r="R20" s="2"/>
      <c r="S20" s="3"/>
    </row>
    <row r="21" spans="2:19" ht="25.5" customHeight="1" x14ac:dyDescent="0.2">
      <c r="B21" s="58" t="s">
        <v>38</v>
      </c>
      <c r="C21" s="64"/>
      <c r="D21" s="101"/>
      <c r="E21" s="102"/>
      <c r="F21" s="64"/>
      <c r="G21" s="64"/>
      <c r="H21" s="64"/>
      <c r="I21" s="65"/>
      <c r="J21" s="262" t="str">
        <f t="shared" si="0"/>
        <v/>
      </c>
      <c r="K21" s="259" t="str">
        <f t="shared" si="1"/>
        <v/>
      </c>
      <c r="L21" s="66"/>
      <c r="M21" s="67"/>
      <c r="N21" s="68"/>
      <c r="O21" s="22"/>
      <c r="P21" s="22"/>
      <c r="Q21" s="2"/>
      <c r="R21" s="2"/>
      <c r="S21" s="3"/>
    </row>
    <row r="22" spans="2:19" ht="25.5" customHeight="1" x14ac:dyDescent="0.2">
      <c r="B22" s="58" t="s">
        <v>39</v>
      </c>
      <c r="C22" s="59"/>
      <c r="D22" s="104"/>
      <c r="E22" s="105"/>
      <c r="F22" s="59"/>
      <c r="G22" s="59"/>
      <c r="H22" s="59"/>
      <c r="I22" s="60"/>
      <c r="J22" s="258" t="str">
        <f t="shared" si="0"/>
        <v/>
      </c>
      <c r="K22" s="261" t="str">
        <f t="shared" si="1"/>
        <v/>
      </c>
      <c r="L22" s="61"/>
      <c r="M22" s="62"/>
      <c r="N22" s="63"/>
      <c r="O22" s="22"/>
      <c r="P22" s="22"/>
      <c r="Q22" s="2"/>
      <c r="R22" s="2"/>
      <c r="S22" s="3"/>
    </row>
    <row r="23" spans="2:19" ht="25.5" customHeight="1" x14ac:dyDescent="0.2">
      <c r="B23" s="58" t="s">
        <v>40</v>
      </c>
      <c r="C23" s="64"/>
      <c r="D23" s="101"/>
      <c r="E23" s="102"/>
      <c r="F23" s="64"/>
      <c r="G23" s="64"/>
      <c r="H23" s="64"/>
      <c r="I23" s="65"/>
      <c r="J23" s="262" t="str">
        <f t="shared" si="0"/>
        <v/>
      </c>
      <c r="K23" s="259" t="str">
        <f t="shared" si="1"/>
        <v/>
      </c>
      <c r="L23" s="66"/>
      <c r="M23" s="67"/>
      <c r="N23" s="68"/>
      <c r="O23" s="22"/>
      <c r="P23" s="22"/>
      <c r="Q23" s="2"/>
      <c r="R23" s="2"/>
      <c r="S23" s="3"/>
    </row>
    <row r="24" spans="2:19" ht="25.5" customHeight="1" x14ac:dyDescent="0.2">
      <c r="B24" s="58" t="s">
        <v>41</v>
      </c>
      <c r="C24" s="59"/>
      <c r="D24" s="104"/>
      <c r="E24" s="105"/>
      <c r="F24" s="59"/>
      <c r="G24" s="59"/>
      <c r="H24" s="59"/>
      <c r="I24" s="60"/>
      <c r="J24" s="258" t="str">
        <f t="shared" si="0"/>
        <v/>
      </c>
      <c r="K24" s="261" t="str">
        <f t="shared" si="1"/>
        <v/>
      </c>
      <c r="L24" s="61"/>
      <c r="M24" s="62"/>
      <c r="N24" s="63"/>
      <c r="O24" s="22"/>
      <c r="P24" s="22"/>
      <c r="Q24" s="2"/>
      <c r="R24" s="2"/>
      <c r="S24" s="3"/>
    </row>
    <row r="25" spans="2:19" ht="25.5" customHeight="1" x14ac:dyDescent="0.2">
      <c r="B25" s="58" t="s">
        <v>42</v>
      </c>
      <c r="C25" s="64"/>
      <c r="D25" s="101"/>
      <c r="E25" s="102"/>
      <c r="F25" s="64"/>
      <c r="G25" s="64"/>
      <c r="H25" s="64"/>
      <c r="I25" s="65"/>
      <c r="J25" s="262" t="str">
        <f t="shared" si="0"/>
        <v/>
      </c>
      <c r="K25" s="259" t="str">
        <f t="shared" si="1"/>
        <v/>
      </c>
      <c r="L25" s="66"/>
      <c r="M25" s="67"/>
      <c r="N25" s="68"/>
      <c r="O25" s="22"/>
      <c r="P25" s="22"/>
      <c r="Q25" s="2"/>
      <c r="R25" s="2"/>
      <c r="S25" s="3"/>
    </row>
    <row r="26" spans="2:19" ht="25.5" customHeight="1" x14ac:dyDescent="0.2">
      <c r="B26" s="58" t="s">
        <v>43</v>
      </c>
      <c r="C26" s="59"/>
      <c r="D26" s="104"/>
      <c r="E26" s="105"/>
      <c r="F26" s="59"/>
      <c r="G26" s="59"/>
      <c r="H26" s="59"/>
      <c r="I26" s="60"/>
      <c r="J26" s="258" t="str">
        <f t="shared" si="0"/>
        <v/>
      </c>
      <c r="K26" s="261" t="str">
        <f t="shared" si="1"/>
        <v/>
      </c>
      <c r="L26" s="61"/>
      <c r="M26" s="62"/>
      <c r="N26" s="63"/>
      <c r="O26" s="22"/>
      <c r="P26" s="22"/>
      <c r="Q26" s="2"/>
      <c r="R26" s="2"/>
      <c r="S26" s="3"/>
    </row>
    <row r="27" spans="2:19" ht="25.5" customHeight="1" x14ac:dyDescent="0.2">
      <c r="B27" s="58" t="s">
        <v>44</v>
      </c>
      <c r="C27" s="64"/>
      <c r="D27" s="101"/>
      <c r="E27" s="102"/>
      <c r="F27" s="64"/>
      <c r="G27" s="64"/>
      <c r="H27" s="64"/>
      <c r="I27" s="65"/>
      <c r="J27" s="262" t="str">
        <f t="shared" si="0"/>
        <v/>
      </c>
      <c r="K27" s="259" t="str">
        <f t="shared" si="1"/>
        <v/>
      </c>
      <c r="L27" s="66"/>
      <c r="M27" s="67"/>
      <c r="N27" s="68"/>
      <c r="O27" s="22"/>
      <c r="P27" s="22"/>
      <c r="Q27" s="2"/>
      <c r="R27" s="2"/>
      <c r="S27" s="3"/>
    </row>
    <row r="28" spans="2:19" ht="25.5" customHeight="1" x14ac:dyDescent="0.2">
      <c r="B28" s="58" t="s">
        <v>45</v>
      </c>
      <c r="C28" s="59"/>
      <c r="D28" s="104"/>
      <c r="E28" s="105"/>
      <c r="F28" s="59"/>
      <c r="G28" s="59"/>
      <c r="H28" s="59"/>
      <c r="I28" s="60"/>
      <c r="J28" s="258" t="str">
        <f t="shared" si="0"/>
        <v/>
      </c>
      <c r="K28" s="261" t="str">
        <f t="shared" si="1"/>
        <v/>
      </c>
      <c r="L28" s="61"/>
      <c r="M28" s="62"/>
      <c r="N28" s="63"/>
      <c r="O28" s="22"/>
      <c r="P28" s="22"/>
      <c r="Q28" s="2"/>
      <c r="R28" s="2"/>
      <c r="S28" s="3"/>
    </row>
    <row r="29" spans="2:19" ht="25.5" customHeight="1" x14ac:dyDescent="0.2">
      <c r="B29" s="58" t="s">
        <v>46</v>
      </c>
      <c r="C29" s="64"/>
      <c r="D29" s="101"/>
      <c r="E29" s="102"/>
      <c r="F29" s="64"/>
      <c r="G29" s="64"/>
      <c r="H29" s="64"/>
      <c r="I29" s="65"/>
      <c r="J29" s="262" t="str">
        <f t="shared" si="0"/>
        <v/>
      </c>
      <c r="K29" s="259" t="str">
        <f t="shared" si="1"/>
        <v/>
      </c>
      <c r="L29" s="66"/>
      <c r="M29" s="67"/>
      <c r="N29" s="68"/>
      <c r="O29" s="22"/>
      <c r="P29" s="22"/>
      <c r="Q29" s="2"/>
      <c r="R29" s="2"/>
      <c r="S29" s="3"/>
    </row>
    <row r="30" spans="2:19" ht="25.5" customHeight="1" x14ac:dyDescent="0.2">
      <c r="B30" s="58" t="s">
        <v>47</v>
      </c>
      <c r="C30" s="59"/>
      <c r="D30" s="104"/>
      <c r="E30" s="105"/>
      <c r="F30" s="59"/>
      <c r="G30" s="59"/>
      <c r="H30" s="59"/>
      <c r="I30" s="60"/>
      <c r="J30" s="258" t="str">
        <f t="shared" si="0"/>
        <v/>
      </c>
      <c r="K30" s="261" t="str">
        <f t="shared" si="1"/>
        <v/>
      </c>
      <c r="L30" s="61"/>
      <c r="M30" s="62"/>
      <c r="N30" s="63"/>
      <c r="O30" s="22"/>
      <c r="P30" s="22"/>
      <c r="Q30" s="2"/>
      <c r="R30" s="2"/>
      <c r="S30" s="3"/>
    </row>
    <row r="31" spans="2:19" ht="25.5" customHeight="1" x14ac:dyDescent="0.2">
      <c r="B31" s="58" t="s">
        <v>48</v>
      </c>
      <c r="C31" s="64"/>
      <c r="D31" s="101"/>
      <c r="E31" s="102"/>
      <c r="F31" s="64"/>
      <c r="G31" s="64"/>
      <c r="H31" s="64"/>
      <c r="I31" s="65"/>
      <c r="J31" s="262" t="str">
        <f t="shared" si="0"/>
        <v/>
      </c>
      <c r="K31" s="259" t="str">
        <f t="shared" si="1"/>
        <v/>
      </c>
      <c r="L31" s="66"/>
      <c r="M31" s="67"/>
      <c r="N31" s="68"/>
      <c r="O31" s="22"/>
      <c r="P31" s="22"/>
      <c r="Q31" s="2"/>
      <c r="R31" s="2"/>
      <c r="S31" s="3"/>
    </row>
    <row r="32" spans="2:19" ht="25.5" customHeight="1" x14ac:dyDescent="0.2">
      <c r="B32" s="58" t="s">
        <v>49</v>
      </c>
      <c r="C32" s="59"/>
      <c r="D32" s="104"/>
      <c r="E32" s="105"/>
      <c r="F32" s="59"/>
      <c r="G32" s="59"/>
      <c r="H32" s="59"/>
      <c r="I32" s="60"/>
      <c r="J32" s="258" t="str">
        <f t="shared" si="0"/>
        <v/>
      </c>
      <c r="K32" s="261" t="str">
        <f t="shared" si="1"/>
        <v/>
      </c>
      <c r="L32" s="61"/>
      <c r="M32" s="62"/>
      <c r="N32" s="63"/>
      <c r="O32" s="22"/>
      <c r="P32" s="22"/>
      <c r="Q32" s="2"/>
      <c r="R32" s="2"/>
      <c r="S32" s="3"/>
    </row>
    <row r="33" spans="1:19" ht="25.5" customHeight="1" x14ac:dyDescent="0.2">
      <c r="B33" s="58" t="s">
        <v>50</v>
      </c>
      <c r="C33" s="64"/>
      <c r="D33" s="101"/>
      <c r="E33" s="102"/>
      <c r="F33" s="64"/>
      <c r="G33" s="64"/>
      <c r="H33" s="64"/>
      <c r="I33" s="65"/>
      <c r="J33" s="262" t="str">
        <f t="shared" si="0"/>
        <v/>
      </c>
      <c r="K33" s="259" t="str">
        <f t="shared" si="1"/>
        <v/>
      </c>
      <c r="L33" s="66"/>
      <c r="M33" s="67"/>
      <c r="N33" s="68"/>
      <c r="O33" s="22"/>
      <c r="P33" s="22"/>
      <c r="Q33" s="2"/>
      <c r="R33" s="2"/>
      <c r="S33" s="3"/>
    </row>
    <row r="34" spans="1:19" ht="25.5" customHeight="1" x14ac:dyDescent="0.2">
      <c r="B34" s="58" t="s">
        <v>51</v>
      </c>
      <c r="C34" s="59"/>
      <c r="D34" s="104"/>
      <c r="E34" s="105"/>
      <c r="F34" s="59"/>
      <c r="G34" s="59"/>
      <c r="H34" s="59"/>
      <c r="I34" s="60"/>
      <c r="J34" s="258" t="str">
        <f t="shared" si="0"/>
        <v/>
      </c>
      <c r="K34" s="261" t="str">
        <f t="shared" si="1"/>
        <v/>
      </c>
      <c r="L34" s="61"/>
      <c r="M34" s="62"/>
      <c r="N34" s="63"/>
      <c r="O34" s="22"/>
      <c r="P34" s="22"/>
      <c r="Q34" s="2"/>
      <c r="R34" s="2"/>
      <c r="S34" s="3"/>
    </row>
    <row r="35" spans="1:19" ht="25.5" customHeight="1" x14ac:dyDescent="0.2">
      <c r="B35" s="58" t="s">
        <v>52</v>
      </c>
      <c r="C35" s="64"/>
      <c r="D35" s="101"/>
      <c r="E35" s="102"/>
      <c r="F35" s="64"/>
      <c r="G35" s="64"/>
      <c r="H35" s="64"/>
      <c r="I35" s="65"/>
      <c r="J35" s="262" t="str">
        <f t="shared" si="0"/>
        <v/>
      </c>
      <c r="K35" s="259" t="str">
        <f t="shared" si="1"/>
        <v/>
      </c>
      <c r="L35" s="66"/>
      <c r="M35" s="67"/>
      <c r="N35" s="68"/>
      <c r="O35" s="22"/>
      <c r="P35" s="22"/>
      <c r="Q35" s="2"/>
      <c r="R35" s="2"/>
      <c r="S35" s="3"/>
    </row>
    <row r="36" spans="1:19" ht="25.5" customHeight="1" x14ac:dyDescent="0.2">
      <c r="B36" s="58" t="s">
        <v>53</v>
      </c>
      <c r="C36" s="59"/>
      <c r="D36" s="104"/>
      <c r="E36" s="105"/>
      <c r="F36" s="59"/>
      <c r="G36" s="59"/>
      <c r="H36" s="59"/>
      <c r="I36" s="60"/>
      <c r="J36" s="258" t="str">
        <f t="shared" si="0"/>
        <v/>
      </c>
      <c r="K36" s="261" t="str">
        <f t="shared" si="1"/>
        <v/>
      </c>
      <c r="L36" s="61"/>
      <c r="M36" s="62"/>
      <c r="N36" s="63"/>
      <c r="O36" s="22"/>
      <c r="P36" s="22"/>
      <c r="Q36" s="2"/>
      <c r="R36" s="2"/>
      <c r="S36" s="3"/>
    </row>
    <row r="37" spans="1:19" ht="25.5" customHeight="1" x14ac:dyDescent="0.2">
      <c r="B37" s="58" t="s">
        <v>54</v>
      </c>
      <c r="C37" s="64"/>
      <c r="D37" s="101"/>
      <c r="E37" s="102"/>
      <c r="F37" s="64"/>
      <c r="G37" s="64"/>
      <c r="H37" s="64"/>
      <c r="I37" s="65"/>
      <c r="J37" s="262" t="str">
        <f t="shared" si="0"/>
        <v/>
      </c>
      <c r="K37" s="259" t="str">
        <f t="shared" si="1"/>
        <v/>
      </c>
      <c r="L37" s="66"/>
      <c r="M37" s="67"/>
      <c r="N37" s="68"/>
      <c r="O37" s="22"/>
      <c r="P37" s="22"/>
      <c r="Q37" s="2"/>
      <c r="R37" s="2"/>
      <c r="S37" s="3"/>
    </row>
    <row r="38" spans="1:19" ht="25.5" customHeight="1" x14ac:dyDescent="0.2">
      <c r="B38" s="58" t="s">
        <v>55</v>
      </c>
      <c r="C38" s="59"/>
      <c r="D38" s="104"/>
      <c r="E38" s="105"/>
      <c r="F38" s="59"/>
      <c r="G38" s="59"/>
      <c r="H38" s="59"/>
      <c r="I38" s="60"/>
      <c r="J38" s="258" t="str">
        <f t="shared" si="0"/>
        <v/>
      </c>
      <c r="K38" s="261" t="str">
        <f t="shared" si="1"/>
        <v/>
      </c>
      <c r="L38" s="61"/>
      <c r="M38" s="62"/>
      <c r="N38" s="63"/>
      <c r="O38" s="22"/>
      <c r="P38" s="22"/>
      <c r="Q38" s="2"/>
      <c r="R38" s="2"/>
      <c r="S38" s="3"/>
    </row>
    <row r="39" spans="1:19" ht="25.5" customHeight="1" x14ac:dyDescent="0.2">
      <c r="B39" s="58" t="s">
        <v>56</v>
      </c>
      <c r="C39" s="64"/>
      <c r="D39" s="101"/>
      <c r="E39" s="102"/>
      <c r="F39" s="64"/>
      <c r="G39" s="64"/>
      <c r="H39" s="64"/>
      <c r="I39" s="65"/>
      <c r="J39" s="262" t="str">
        <f t="shared" si="0"/>
        <v/>
      </c>
      <c r="K39" s="259" t="str">
        <f t="shared" si="1"/>
        <v/>
      </c>
      <c r="L39" s="66"/>
      <c r="M39" s="67"/>
      <c r="N39" s="68"/>
      <c r="O39" s="22"/>
      <c r="P39" s="22"/>
      <c r="Q39" s="2"/>
      <c r="R39" s="2"/>
      <c r="S39" s="3"/>
    </row>
    <row r="40" spans="1:19" ht="25.5" customHeight="1" x14ac:dyDescent="0.2">
      <c r="B40" s="58" t="s">
        <v>57</v>
      </c>
      <c r="C40" s="59"/>
      <c r="D40" s="104"/>
      <c r="E40" s="105"/>
      <c r="F40" s="59"/>
      <c r="G40" s="59"/>
      <c r="H40" s="59"/>
      <c r="I40" s="60"/>
      <c r="J40" s="258" t="str">
        <f t="shared" si="0"/>
        <v/>
      </c>
      <c r="K40" s="261" t="str">
        <f t="shared" si="1"/>
        <v/>
      </c>
      <c r="L40" s="61"/>
      <c r="M40" s="62"/>
      <c r="N40" s="63"/>
      <c r="O40" s="22"/>
      <c r="P40" s="22"/>
      <c r="Q40" s="2"/>
      <c r="R40" s="2"/>
      <c r="S40" s="3"/>
    </row>
    <row r="41" spans="1:19" ht="25.5" customHeight="1" x14ac:dyDescent="0.2">
      <c r="B41" s="58" t="s">
        <v>58</v>
      </c>
      <c r="C41" s="64"/>
      <c r="D41" s="101"/>
      <c r="E41" s="102"/>
      <c r="F41" s="64"/>
      <c r="G41" s="64"/>
      <c r="H41" s="64"/>
      <c r="I41" s="65"/>
      <c r="J41" s="262" t="str">
        <f t="shared" si="0"/>
        <v/>
      </c>
      <c r="K41" s="259" t="str">
        <f t="shared" si="1"/>
        <v/>
      </c>
      <c r="L41" s="96">
        <v>501400</v>
      </c>
      <c r="M41" s="112"/>
      <c r="N41" s="113"/>
      <c r="O41" s="22"/>
      <c r="P41" s="22"/>
      <c r="Q41" s="2"/>
      <c r="R41" s="2"/>
      <c r="S41" s="3"/>
    </row>
    <row r="42" spans="1:19" ht="25.5" customHeight="1" x14ac:dyDescent="0.2">
      <c r="B42" s="266" t="s">
        <v>60</v>
      </c>
      <c r="C42" s="267">
        <f t="shared" ref="C42:J42" si="2">IF(SUM(C12:C41)=0,"",SUM(C12:C41))</f>
        <v>14</v>
      </c>
      <c r="D42" s="301">
        <f t="shared" si="2"/>
        <v>25</v>
      </c>
      <c r="E42" s="268">
        <f t="shared" si="2"/>
        <v>2</v>
      </c>
      <c r="F42" s="269">
        <f t="shared" si="2"/>
        <v>2</v>
      </c>
      <c r="G42" s="269">
        <f t="shared" si="2"/>
        <v>2</v>
      </c>
      <c r="H42" s="269">
        <f t="shared" si="2"/>
        <v>2</v>
      </c>
      <c r="I42" s="270">
        <f t="shared" si="2"/>
        <v>2</v>
      </c>
      <c r="J42" s="264">
        <f t="shared" si="2"/>
        <v>49</v>
      </c>
      <c r="K42" s="265">
        <f t="shared" si="1"/>
        <v>0.79591836734693877</v>
      </c>
      <c r="L42" s="271">
        <f>IF(SUM(L41-L12,L12,L41)=0,"",SUM(L41-L12))</f>
        <v>54000</v>
      </c>
      <c r="M42" s="272"/>
      <c r="N42" s="273"/>
      <c r="O42" s="22"/>
      <c r="P42" s="22"/>
      <c r="Q42" s="2"/>
      <c r="R42" s="2"/>
      <c r="S42" s="3"/>
    </row>
    <row r="43" spans="1:19" s="81" customFormat="1" ht="33.950000000000003" customHeight="1" x14ac:dyDescent="0.2">
      <c r="A43" s="1"/>
      <c r="B43" s="274" t="s">
        <v>61</v>
      </c>
      <c r="C43" s="274"/>
      <c r="D43" s="275">
        <f>IF(SUM(C42:D42)=0,"",SUM(C42:D42))</f>
        <v>39</v>
      </c>
      <c r="E43" s="276"/>
      <c r="F43" s="277"/>
      <c r="G43" s="276"/>
      <c r="H43" s="278" t="s">
        <v>62</v>
      </c>
      <c r="I43" s="279">
        <f>IF(SUM(E42:I42)=0,"",SUM(E42:I42))</f>
        <v>10</v>
      </c>
      <c r="J43" s="280" t="s">
        <v>63</v>
      </c>
      <c r="K43" s="280"/>
      <c r="L43" s="281" t="s">
        <v>64</v>
      </c>
      <c r="M43" s="281"/>
      <c r="N43" s="282"/>
      <c r="O43" s="79"/>
      <c r="P43" s="79"/>
      <c r="Q43" s="80"/>
      <c r="R43" s="80"/>
      <c r="S43" s="80"/>
    </row>
    <row r="44" spans="1:19" s="1" customFormat="1" ht="14.1" customHeight="1" x14ac:dyDescent="0.2">
      <c r="A44" s="210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82"/>
      <c r="Q44" s="2"/>
      <c r="R44" s="2"/>
      <c r="S44" s="3"/>
    </row>
    <row r="45" spans="1:19" s="83" customFormat="1" ht="19.899999999999999" customHeight="1" x14ac:dyDescent="0.2">
      <c r="B45" s="211" t="s">
        <v>65</v>
      </c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84"/>
      <c r="P45" s="85"/>
      <c r="R45" s="86"/>
      <c r="S45" s="87"/>
    </row>
    <row r="46" spans="1:19" s="1" customFormat="1" ht="56.65" customHeight="1" x14ac:dyDescent="0.25">
      <c r="B46" s="88" t="s">
        <v>66</v>
      </c>
      <c r="C46" s="212"/>
      <c r="D46" s="212"/>
      <c r="E46" s="213" t="s">
        <v>67</v>
      </c>
      <c r="F46" s="213"/>
      <c r="G46" s="214"/>
      <c r="H46" s="214"/>
      <c r="I46" s="214"/>
      <c r="J46" s="214"/>
      <c r="K46" s="214"/>
      <c r="L46" s="214"/>
      <c r="M46" s="214"/>
      <c r="N46" s="78"/>
      <c r="R46" s="2"/>
      <c r="S46" s="3"/>
    </row>
    <row r="1048574" ht="12.95" customHeight="1" x14ac:dyDescent="0.2"/>
    <row r="1048575" ht="12.95" customHeight="1" x14ac:dyDescent="0.2"/>
    <row r="1048576" ht="12.95" customHeight="1" x14ac:dyDescent="0.2"/>
  </sheetData>
  <sheetProtection algorithmName="SHA-512" hashValue="gP7nmUIsL1Q27lkrNChDrI153b8ex8rb05iPFCoGgcbV4oXX+R+EOzIXUYeymgk+e4nUljB36hh8If1SwfvAnA==" saltValue="FjNNDgK4ruMaENQ2jaOPSQ==" spinCount="100000" sheet="1" objects="1" scenarios="1"/>
  <mergeCells count="23">
    <mergeCell ref="B1:I1"/>
    <mergeCell ref="L1:O1"/>
    <mergeCell ref="A3:O3"/>
    <mergeCell ref="Q3:S5"/>
    <mergeCell ref="B4:I4"/>
    <mergeCell ref="C5:K5"/>
    <mergeCell ref="C6:K6"/>
    <mergeCell ref="B7:E7"/>
    <mergeCell ref="G7:J7"/>
    <mergeCell ref="L7:N7"/>
    <mergeCell ref="C9:D9"/>
    <mergeCell ref="E9:I9"/>
    <mergeCell ref="J9:K9"/>
    <mergeCell ref="Q10:T10"/>
    <mergeCell ref="Q12:T12"/>
    <mergeCell ref="B43:C43"/>
    <mergeCell ref="J43:K43"/>
    <mergeCell ref="L43:M43"/>
    <mergeCell ref="A44:O44"/>
    <mergeCell ref="B45:N45"/>
    <mergeCell ref="C46:D46"/>
    <mergeCell ref="E46:F46"/>
    <mergeCell ref="G46:M46"/>
  </mergeCells>
  <conditionalFormatting sqref="K12:L42">
    <cfRule type="cellIs" dxfId="11" priority="2" operator="between">
      <formula>0.8</formula>
      <formula>1</formula>
    </cfRule>
    <cfRule type="cellIs" dxfId="10" priority="3" operator="between">
      <formula>0</formula>
      <formula>0.79</formula>
    </cfRule>
  </conditionalFormatting>
  <pageMargins left="0.59027777777777801" right="0.39374999999999999" top="0.47222222222222199" bottom="0.82638888888888895" header="0.39374999999999999" footer="0.39374999999999999"/>
  <pageSetup paperSize="9" scale="55" firstPageNumber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14</vt:i4>
      </vt:variant>
    </vt:vector>
  </HeadingPairs>
  <TitlesOfParts>
    <vt:vector size="29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Nachweisbuch</vt:lpstr>
      <vt:lpstr>Güllemengen-Berechnung</vt:lpstr>
      <vt:lpstr>Übersicht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Nachweisbuch!Druckbereich</vt:lpstr>
      <vt:lpstr>November!Druckbereich</vt:lpstr>
      <vt:lpstr>Oktober!Druckbereich</vt:lpstr>
      <vt:lpstr>September!Druckbereich</vt:lpstr>
      <vt:lpstr>Übersicht!Druckbereich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Kevin Kornmann</cp:lastModifiedBy>
  <cp:revision>412</cp:revision>
  <cp:lastPrinted>2022-05-24T09:33:37Z</cp:lastPrinted>
  <dcterms:created xsi:type="dcterms:W3CDTF">2007-02-27T11:15:42Z</dcterms:created>
  <dcterms:modified xsi:type="dcterms:W3CDTF">2022-05-24T09:51:32Z</dcterms:modified>
  <dc:language>de-DE</dc:language>
</cp:coreProperties>
</file>